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CJ Consulting\Desktop\"/>
    </mc:Choice>
  </mc:AlternateContent>
  <xr:revisionPtr revIDLastSave="0" documentId="8_{8524F01C-E5A4-445C-8D02-5B59DC25A2D7}" xr6:coauthVersionLast="45" xr6:coauthVersionMax="45" xr10:uidLastSave="{00000000-0000-0000-0000-000000000000}"/>
  <bookViews>
    <workbookView xWindow="-110" yWindow="-110" windowWidth="19420" windowHeight="10420" xr2:uid="{00000000-000D-0000-FFFF-FFFF00000000}"/>
  </bookViews>
  <sheets>
    <sheet name="Nicor Gas Portfolio" sheetId="1" r:id="rId1"/>
  </sheets>
  <definedNames>
    <definedName name="_xlnm._FilterDatabase" localSheetId="0" hidden="1">'Nicor Gas Portfolio'!$A$6:$T$54</definedName>
    <definedName name="_Toc471469970" localSheetId="0">'Nicor Gas Portfolio'!$B$49</definedName>
    <definedName name="_xlnm.Print_Area" localSheetId="0">'Nicor Gas Portfolio'!$A$1:$J$54</definedName>
    <definedName name="Z_0E193225_0531_4CE0_9DEF_B31AB7D99866_.wvu.Cols" localSheetId="0" hidden="1">'Nicor Gas Portfolio'!$C:$H</definedName>
    <definedName name="Z_0E193225_0531_4CE0_9DEF_B31AB7D99866_.wvu.FilterData" localSheetId="0" hidden="1">'Nicor Gas Portfolio'!$A$6:$T$54</definedName>
    <definedName name="Z_0E193225_0531_4CE0_9DEF_B31AB7D99866_.wvu.PrintArea" localSheetId="0" hidden="1">'Nicor Gas Portfolio'!$A$1:$J$54</definedName>
  </definedNames>
  <calcPr calcId="191029"/>
  <customWorkbookViews>
    <customWorkbookView name="Eric Davis - Personal View" guid="{0E193225-0531-4CE0-9DEF-B31AB7D99866}"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1" l="1"/>
  <c r="H51" i="1"/>
</calcChain>
</file>

<file path=xl/sharedStrings.xml><?xml version="1.0" encoding="utf-8"?>
<sst xmlns="http://schemas.openxmlformats.org/spreadsheetml/2006/main" count="246" uniqueCount="131">
  <si>
    <t>Multifamily</t>
  </si>
  <si>
    <t>Custom Incentives</t>
  </si>
  <si>
    <t>GPY4</t>
  </si>
  <si>
    <t>Residential</t>
  </si>
  <si>
    <t>Behavioral Energy Savings</t>
  </si>
  <si>
    <t>Elementary Energy Education</t>
  </si>
  <si>
    <t>Sector</t>
  </si>
  <si>
    <t>Combined Heat and Power (CHP)</t>
  </si>
  <si>
    <t>GPY1</t>
  </si>
  <si>
    <t>GPY2</t>
  </si>
  <si>
    <t>GPY3</t>
  </si>
  <si>
    <t>0.68 to 0.96</t>
  </si>
  <si>
    <t>GPY5</t>
  </si>
  <si>
    <t>No</t>
  </si>
  <si>
    <t>FR, PSO (IL EM&amp;V Nicor Gas and ComEd GPY4/EPY7 report); NPSO (no value for non-participating builders).</t>
  </si>
  <si>
    <t>Strategic Energy Management</t>
  </si>
  <si>
    <t>Project-Specific</t>
  </si>
  <si>
    <t>GPY6</t>
  </si>
  <si>
    <t>Free Ridership
(FR)</t>
  </si>
  <si>
    <t>Participant Spillover
(PSO)</t>
  </si>
  <si>
    <t>Non-Participant Spillover
(NPSO)</t>
  </si>
  <si>
    <t>Small Bus - Direct Install</t>
  </si>
  <si>
    <t>Small Bus - Custom Rebates</t>
  </si>
  <si>
    <t>Yes</t>
  </si>
  <si>
    <t>Nicor Gas NTG Values</t>
  </si>
  <si>
    <t>NA</t>
  </si>
  <si>
    <t>2018
(GPY7)</t>
  </si>
  <si>
    <t>Business and Public Sector</t>
  </si>
  <si>
    <t>New Construction</t>
  </si>
  <si>
    <t>Public Housing Authority (PHA)</t>
  </si>
  <si>
    <t>Income Qualified</t>
  </si>
  <si>
    <t>Program/Path/Measures</t>
  </si>
  <si>
    <t>Small Business</t>
  </si>
  <si>
    <t>Market Transformation</t>
  </si>
  <si>
    <t>Building Operator Certification</t>
  </si>
  <si>
    <t>In previous years, net savings was estimated directly through participant sampling and interviews. No further NTG adjustment is applied if deemed savings are based on historical results.</t>
  </si>
  <si>
    <t>Emerging Technologies</t>
  </si>
  <si>
    <t>Pilot Programs and Research Projects</t>
  </si>
  <si>
    <t>Deep (comprehensive energy efficiency) Home Energy Assessment retrofit pilot/program</t>
  </si>
  <si>
    <t>No NTG adjustment is applied to evaluation verified gross savings estimated for first year Emerging Technologies pilot programs and research projects.</t>
  </si>
  <si>
    <t>Gas Source(s) and Discussion</t>
  </si>
  <si>
    <t>Pilot program-specific NTG values to be determined by evaluation early in each project. If that is not possible, default of 0.8 NTG to be used.</t>
  </si>
  <si>
    <t>Pilot-Specific</t>
  </si>
  <si>
    <t>HES Direct Install Programmable Thermostat</t>
  </si>
  <si>
    <t>HES Direct Install Re-Programming Thermostat</t>
  </si>
  <si>
    <t>HES Direct Install Hot Water Pipe Insulation</t>
  </si>
  <si>
    <t>Partic: 0.23  SvsP: 0  40/60: 0.09</t>
  </si>
  <si>
    <t>Partic: 0.34  TA: 0.06  44/56: 0.18</t>
  </si>
  <si>
    <t>Partic: 0.21  TA: 0.06  12/88: 0.08</t>
  </si>
  <si>
    <t>HES Direct Install Water Heater Temp Setback</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</si>
  <si>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</si>
  <si>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</si>
  <si>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</si>
  <si>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</si>
  <si>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</si>
  <si>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</si>
  <si>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</si>
  <si>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</si>
  <si>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SAG Consensus. Program value applies to all natural gas saving measures offered through the program, including Water Efficient Showerheads; Water Efficient Kitchen Aerators; Water Efficient Bath Aerators; Water Heater Setback, and Shower Timers.</t>
  </si>
  <si>
    <t>energySMART Kits (faucet aerators)</t>
  </si>
  <si>
    <t>HES Direct Install - Showerheads</t>
  </si>
  <si>
    <t>energySMART Kits (showerheads)</t>
  </si>
  <si>
    <t>FR &amp; PSO (Nicor Gas EM&amp;V GPY4); NPSO (no value). NTG applies to weatherization measures distributed through this delivery method.</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</si>
  <si>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</si>
  <si>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</si>
  <si>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Duct Sealing</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</si>
  <si>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t>
  </si>
  <si>
    <t>Final NTG Values</t>
  </si>
  <si>
    <t>Air Sealing (conducted without adding Attic Insulation)</t>
  </si>
  <si>
    <t>Insulation measures, excluding ceiling/attic insulation, including Wall, Floor Above Crawlspace, Basement Sidewall; Rim/Band Joist</t>
  </si>
  <si>
    <t>Advanced (Smart) Thermostats</t>
  </si>
  <si>
    <t>Home Energy Savings (HES) Direct Install - Faucet Aerators</t>
  </si>
  <si>
    <t>Home Energy Eff Rebates (HEER) NTG value IF Basic Programmable thermostats are included in rebates offered (excludes advanced thermostats)</t>
  </si>
  <si>
    <t>Home Energy Eff Rebates (HEER) NTG value IF Basic Programmable thermostats are NOT included in rebates offered (excludes advanced thermostats)</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</si>
  <si>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</si>
  <si>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Navigant survey with 100 GPY6 Home Energy Savings participants. Navigant memo: Net-to-Gross Research Results from GPY6 and CY2018 for the Nicor Gas Home Energy Savings Program, Navigant, 9/6/18, second revision 9/19/18.</t>
  </si>
  <si>
    <t>Direct Install (DI) In-Unit and Common Area (all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</si>
  <si>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</si>
  <si>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</si>
  <si>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</si>
  <si>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</si>
  <si>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2020 NTG Value</t>
  </si>
  <si>
    <t>CY2020 Final Values</t>
  </si>
  <si>
    <t xml:space="preserve"> Recommended CY2021 NTG Values</t>
  </si>
  <si>
    <t>ATSO: 0.02
IATSO: 0.11</t>
  </si>
  <si>
    <t>0.00</t>
  </si>
  <si>
    <t>Recommended 2021 NTG Values</t>
  </si>
  <si>
    <t xml:space="preserve">NTG Average of previous 4 program years GPY5 (0.83), GPY6 (0.48), CY2018 (0.45) &amp; CY2019 (0.39); 2019 FR estimate from Opinion Dynamics CY2019 research, based on 28 completed interviews. </t>
  </si>
  <si>
    <t>Joint Whole-House Residential New Construction</t>
  </si>
  <si>
    <t>Nicor Gas only Prescriptive New Construction</t>
  </si>
  <si>
    <t>NTG values for all Income Qualified programs are 1.00</t>
  </si>
  <si>
    <t>Program is not going forward in 2021</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</si>
  <si>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</si>
  <si>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</si>
  <si>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 The 72% adjustment factor in the TRM is applied with no further NTG adjustment even when additional measures are installed in the same project. Those additional measures would have a separate TRM algorithm and NTG adjustment.</t>
  </si>
  <si>
    <t>energySMART Kits (weatherization measures)</t>
  </si>
  <si>
    <t>energySMART Kits (water-saving measures)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</si>
  <si>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</si>
  <si>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</si>
  <si>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New research resulted in a different NTG categorization</t>
  </si>
  <si>
    <t>Basic Programmable Thermostats are not offerred rebates in this program. New research resulted in a different NTG categorization.</t>
  </si>
  <si>
    <t>Home Energy Eff Rebates (HEER)
Furnace, &gt;95% AFUE</t>
  </si>
  <si>
    <t>Joint Non-Residential New Construction Program</t>
  </si>
  <si>
    <t>The IL TRM specifies that the free ridership for showerheads and aerators be set at zero when estimating gross savings using a baseline average flow rate that includes the effect of existing low flow fixtures. Consistent with EEE, Guidehouse recommends that shower timers (which account for a very small portion of the program) also be assigned a NTG of 1.00</t>
  </si>
  <si>
    <t>energySMART Kits (all measure types excluding faucet aerators and showerheads)</t>
  </si>
  <si>
    <t>Yes (Secondary)</t>
  </si>
  <si>
    <r>
      <t xml:space="preserve">Comprehensive All Rebated Measures, </t>
    </r>
    <r>
      <rPr>
        <sz val="10"/>
        <color rgb="FFFF0000"/>
        <rFont val="Arial"/>
        <family val="2"/>
      </rPr>
      <t>and Central Plant Optimization</t>
    </r>
  </si>
  <si>
    <r>
      <t>FR (Nicor Gas EM&amp;V GPY4); NPSO (no value). Participant Spillover from survey of 65 participants from a sample of Nicor Gas, Peoples Gas, and North Shore Gas GPY6 multi-family program participants.</t>
    </r>
    <r>
      <rPr>
        <sz val="11"/>
        <color rgb="FFFF0000"/>
        <rFont val="Arial"/>
        <family val="2"/>
      </rPr>
      <t xml:space="preserve"> Includes Central Plant Optimization.</t>
    </r>
  </si>
  <si>
    <r>
      <t xml:space="preserve">Retro-Commissioning (Joint </t>
    </r>
    <r>
      <rPr>
        <sz val="10"/>
        <color rgb="FFFF0000"/>
        <rFont val="Arial"/>
        <family val="2"/>
      </rPr>
      <t>and Nicor Gas Only</t>
    </r>
    <r>
      <rPr>
        <sz val="10"/>
        <rFont val="Arial"/>
        <family val="2"/>
      </rPr>
      <t>)</t>
    </r>
  </si>
  <si>
    <t>All</t>
  </si>
  <si>
    <t>Virtual Assessment (VA) / Remote Assessment (RA) and Independent/Self-Installation (guided or unguided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</si>
  <si>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have the same NTG as the corresponding DI participants.</t>
  </si>
  <si>
    <t>Home Energy Eff Rebates (HEER)
All Boilers and Other HVAC Equipment (excluding furnaces)</t>
  </si>
  <si>
    <t>No NTG adjustment is applied to savings derived from a billing regression analysis with an experimental design that does not require further net savings adjustment.</t>
  </si>
  <si>
    <t>Guidehouse conducted secondary research but found no comparable program with a researched NTG value.  We recommend the TRM default value of 0.80.</t>
  </si>
  <si>
    <t>Business and Public Sector Optimization</t>
  </si>
  <si>
    <t>09/01/2020</t>
  </si>
  <si>
    <t>For a given program or measure, use the same NTG as the on-site direct installation approach by a Program Representative</t>
  </si>
  <si>
    <t>Multi-Family Retrofits and Kits</t>
  </si>
  <si>
    <t>Single Family Retrofits and Kits</t>
  </si>
  <si>
    <t>The savings for natural gas heating provided in the Illinois TRM Section 5.3.16 were derived from a billing regression analysis with an experimental design that does not require further net savings adjustment.</t>
  </si>
  <si>
    <t>Home Energy Eff Rebates (HEER)
Furnace, 97+% AFUE</t>
  </si>
  <si>
    <t>2019 Savings weighted average of furnaces: AFUE &gt;95 (90%) and AFUE 97+ (9%) furnaces, which together comprise 99% of program 2019 HVAC Equipment savings</t>
  </si>
  <si>
    <t>Guidehouse reviewed the program delivery information and recommends that this new program path use the 2020 NTG ratio for Nicor Gas’ Small Business-Direct Install program: 0.92. The Small Business-DI program is comparable to this new program in terms of delivery (extensive trade ally involvement), incentive level (no cost to customer), and target customer. We recommend this value for the Business Optimization program until primary NTG research for the program can be conducted.</t>
  </si>
  <si>
    <t>FR: 2019 participant online (274) and telephone (57) survey, New research telephone survey of 2018 and 2019 active trade allies (82). AFUE &gt;95 weighted 47.5% Participants (0.35) and trade allies 52.5% (0.24). 
PSO: 2018/2019 participant telephone survey (100), Active Trade Ally Spillover (ATSO): 2019 TA telephone survey (95). Inactive Trade Ally Spillover (IATSO): GPY2 PGL&amp;NSG Inactive TA telephone survey.</t>
  </si>
  <si>
    <t>FR: 2019 participant online (33) and telephone survey (12), New research telephone survey of 2018 and 2019 active trade allies (82). AFUE 97+ weighted 46.2% Participants (0.31) and trade allies 53.8% (0.24).
PSO: 2018/2019 participant telephone survey (100), Active Trade Ally Spillover: 2019 TA telephone survey (95). Inactive Trade Ally Spillover: GPY2 PGL&amp;NSG Inactive TA telephone survey.</t>
  </si>
  <si>
    <t>NTG Meeting #1 Notes (Sept. 3, 2020)</t>
  </si>
  <si>
    <t>Follow-up in meeting #2</t>
  </si>
  <si>
    <r>
      <t>Small Bus - Prescriptive Rebates</t>
    </r>
    <r>
      <rPr>
        <sz val="10"/>
        <color rgb="FFFF0000"/>
        <rFont val="Arial"/>
        <family val="2"/>
      </rPr>
      <t>, including Commercial Food Service projects</t>
    </r>
  </si>
  <si>
    <r>
      <t>Business Energy Eff Rebates,</t>
    </r>
    <r>
      <rPr>
        <sz val="10"/>
        <color rgb="FFFF0000"/>
        <rFont val="Arial"/>
        <family val="2"/>
      </rPr>
      <t xml:space="preserve"> including Commercial Food Service Projects</t>
    </r>
  </si>
  <si>
    <t>Evaluator Recommendation to include Commercial Food Service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</si>
</sst>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4"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indexed="8"/>
      <name val="Calibri"/>
      <family val="2"/>
    </font>
    <font>
      <sz val="10"/>
      <color theme="1"/>
      <name val="Arial"/>
      <family val="2"/>
    </font>
    <font>
      <sz val="8"/>
      <name val="Calibri"/>
      <family val="2"/>
      <scheme val="minor"/>
    </font>
    <font>
      <sz val="10"/>
      <color rgb="FFFF0000"/>
      <name val="Arial"/>
      <family val="2"/>
    </font>
    <font>
      <sz val="11"/>
      <color rgb="FFFF0000"/>
      <name val="Arial"/>
      <family val="2"/>
    </font>
    <font>
      <b/>
      <sz val="11"/>
      <name val="Franklin Gothic Book"/>
      <family val="2"/>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CCFF"/>
        <bgColor indexed="64"/>
      </patternFill>
    </fill>
    <fill>
      <patternFill patternType="solid">
        <fgColor theme="7" tint="0.39997558519241921"/>
        <bgColor indexed="64"/>
      </patternFill>
    </fill>
    <fill>
      <patternFill patternType="solid">
        <fgColor theme="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05">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9" fontId="2"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9" fontId="6" fillId="0" borderId="0" xfId="1"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2" fontId="6" fillId="0" borderId="2" xfId="0" applyNumberFormat="1" applyFont="1" applyFill="1" applyBorder="1" applyAlignment="1">
      <alignment horizontal="center" vertical="center"/>
    </xf>
    <xf numFmtId="2" fontId="6" fillId="0" borderId="2" xfId="3" applyNumberFormat="1" applyFont="1" applyFill="1" applyBorder="1" applyAlignment="1">
      <alignment horizontal="center" vertical="center"/>
    </xf>
    <xf numFmtId="43" fontId="0" fillId="0" borderId="0" xfId="3" applyFont="1" applyAlignment="1">
      <alignment horizontal="center" vertical="center"/>
    </xf>
    <xf numFmtId="0" fontId="0" fillId="0" borderId="0" xfId="0" applyAlignment="1">
      <alignment horizontal="left" vertical="top"/>
    </xf>
    <xf numFmtId="0" fontId="8" fillId="3" borderId="1" xfId="0" applyFont="1" applyFill="1" applyBorder="1" applyAlignment="1">
      <alignment horizontal="center" vertical="center" wrapText="1"/>
    </xf>
    <xf numFmtId="43" fontId="8" fillId="3" borderId="1" xfId="3" applyFont="1" applyFill="1" applyBorder="1" applyAlignment="1">
      <alignment horizontal="center" vertical="center" wrapText="1"/>
    </xf>
    <xf numFmtId="0" fontId="8" fillId="3" borderId="1" xfId="0" applyFont="1" applyFill="1" applyBorder="1" applyAlignment="1">
      <alignment horizontal="left" vertical="center" wrapText="1"/>
    </xf>
    <xf numFmtId="43" fontId="0" fillId="0" borderId="0" xfId="3" applyFont="1" applyAlignment="1">
      <alignment vertical="center"/>
    </xf>
    <xf numFmtId="0" fontId="0" fillId="0" borderId="0" xfId="0" applyFill="1" applyAlignment="1">
      <alignment horizontal="center" vertical="top"/>
    </xf>
    <xf numFmtId="43" fontId="6"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43" fontId="5" fillId="0" borderId="1" xfId="3" applyFont="1" applyFill="1" applyBorder="1" applyAlignment="1">
      <alignment horizontal="center" vertical="center" wrapText="1"/>
    </xf>
    <xf numFmtId="0" fontId="5" fillId="0" borderId="1" xfId="0" applyFont="1" applyFill="1" applyBorder="1" applyAlignment="1">
      <alignment vertical="top" wrapText="1"/>
    </xf>
    <xf numFmtId="0" fontId="7" fillId="0" borderId="0" xfId="0" applyFont="1" applyFill="1" applyAlignment="1">
      <alignment vertical="top" wrapText="1"/>
    </xf>
    <xf numFmtId="43" fontId="6" fillId="0" borderId="1" xfId="3" applyFont="1" applyFill="1" applyBorder="1" applyAlignment="1">
      <alignment horizontal="right" vertical="center" wrapText="1"/>
    </xf>
    <xf numFmtId="0" fontId="6" fillId="0" borderId="1" xfId="0" applyFont="1" applyFill="1" applyBorder="1" applyAlignment="1">
      <alignment horizontal="left" vertical="top" wrapText="1"/>
    </xf>
    <xf numFmtId="164" fontId="6" fillId="0" borderId="1" xfId="2" applyNumberFormat="1" applyFont="1" applyFill="1" applyBorder="1" applyAlignment="1">
      <alignment horizontal="left" vertical="top" wrapText="1"/>
    </xf>
    <xf numFmtId="43" fontId="5" fillId="0" borderId="1" xfId="3" applyFont="1" applyFill="1" applyBorder="1" applyAlignment="1">
      <alignment horizontal="right" vertical="center" wrapText="1"/>
    </xf>
    <xf numFmtId="2" fontId="6" fillId="0" borderId="1" xfId="3" applyNumberFormat="1" applyFont="1" applyFill="1" applyBorder="1" applyAlignment="1">
      <alignment horizontal="right" vertical="center" wrapText="1"/>
    </xf>
    <xf numFmtId="49" fontId="7" fillId="5" borderId="0" xfId="0" applyNumberFormat="1" applyFont="1" applyFill="1" applyAlignment="1">
      <alignment vertical="center"/>
    </xf>
    <xf numFmtId="2" fontId="5" fillId="0" borderId="1" xfId="3" applyNumberFormat="1" applyFont="1" applyFill="1" applyBorder="1" applyAlignment="1">
      <alignment horizontal="right" vertical="center" wrapText="1"/>
    </xf>
    <xf numFmtId="43" fontId="8" fillId="4" borderId="1" xfId="3" applyFont="1" applyFill="1" applyBorder="1" applyAlignment="1">
      <alignment horizontal="center" vertical="center" wrapText="1"/>
    </xf>
    <xf numFmtId="0" fontId="7" fillId="4" borderId="1" xfId="0" applyFont="1" applyFill="1" applyBorder="1" applyAlignment="1">
      <alignment horizontal="center" vertical="center" wrapText="1"/>
    </xf>
    <xf numFmtId="2" fontId="6" fillId="0" borderId="1" xfId="3" applyNumberFormat="1" applyFont="1" applyBorder="1" applyAlignment="1">
      <alignment horizontal="center" vertical="center" wrapText="1"/>
    </xf>
    <xf numFmtId="2" fontId="5" fillId="0" borderId="1" xfId="3" applyNumberFormat="1" applyFont="1" applyBorder="1" applyAlignment="1">
      <alignment horizontal="center" vertical="center" wrapText="1"/>
    </xf>
    <xf numFmtId="2" fontId="6" fillId="0" borderId="1" xfId="3" applyNumberFormat="1" applyFont="1" applyBorder="1" applyAlignment="1">
      <alignment horizontal="right" vertical="center" wrapText="1"/>
    </xf>
    <xf numFmtId="43" fontId="6" fillId="5" borderId="1" xfId="3" applyFont="1" applyFill="1" applyBorder="1" applyAlignment="1">
      <alignment horizontal="righ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2" fontId="6" fillId="5" borderId="1" xfId="3" applyNumberFormat="1" applyFont="1" applyFill="1" applyBorder="1" applyAlignment="1">
      <alignment horizontal="center" vertical="center"/>
    </xf>
    <xf numFmtId="0" fontId="5" fillId="5" borderId="1" xfId="0" applyFont="1" applyFill="1" applyBorder="1" applyAlignment="1">
      <alignment horizontal="left" vertical="top" wrapText="1"/>
    </xf>
    <xf numFmtId="43" fontId="5" fillId="5" borderId="1" xfId="3" applyFont="1" applyFill="1" applyBorder="1" applyAlignment="1">
      <alignment horizontal="right" vertical="center" wrapText="1"/>
    </xf>
    <xf numFmtId="0" fontId="5" fillId="5" borderId="1" xfId="0" applyFont="1" applyFill="1" applyBorder="1" applyAlignment="1">
      <alignment vertical="top" wrapText="1"/>
    </xf>
    <xf numFmtId="43" fontId="5" fillId="5" borderId="1" xfId="3" applyFont="1" applyFill="1" applyBorder="1" applyAlignment="1">
      <alignment horizontal="center" vertical="center" wrapText="1"/>
    </xf>
    <xf numFmtId="2" fontId="6" fillId="5" borderId="1" xfId="3" applyNumberFormat="1" applyFont="1" applyFill="1" applyBorder="1" applyAlignment="1">
      <alignment horizontal="right" vertical="center" wrapText="1"/>
    </xf>
    <xf numFmtId="0" fontId="6" fillId="5" borderId="1" xfId="0" applyFont="1" applyFill="1" applyBorder="1" applyAlignment="1">
      <alignment horizontal="left" vertical="top" wrapText="1"/>
    </xf>
    <xf numFmtId="0" fontId="13" fillId="6" borderId="0" xfId="0" applyFont="1" applyFill="1" applyAlignment="1">
      <alignment horizontal="center" vertical="center" wrapText="1"/>
    </xf>
    <xf numFmtId="0" fontId="7" fillId="7" borderId="0" xfId="0" applyFont="1" applyFill="1" applyAlignment="1">
      <alignment vertical="center"/>
    </xf>
    <xf numFmtId="0" fontId="6" fillId="7" borderId="2" xfId="0" applyFont="1" applyFill="1" applyBorder="1" applyAlignment="1">
      <alignment horizontal="left" vertical="center" wrapText="1"/>
    </xf>
    <xf numFmtId="0" fontId="6" fillId="7" borderId="1" xfId="0" applyFont="1" applyFill="1" applyBorder="1" applyAlignment="1">
      <alignment horizontal="left" vertical="top" wrapText="1"/>
    </xf>
    <xf numFmtId="2" fontId="6" fillId="7" borderId="1" xfId="0" applyNumberFormat="1" applyFont="1" applyFill="1" applyBorder="1" applyAlignment="1">
      <alignment horizontal="center" vertical="center"/>
    </xf>
    <xf numFmtId="2" fontId="6" fillId="7" borderId="1" xfId="3" applyNumberFormat="1" applyFont="1" applyFill="1" applyBorder="1" applyAlignment="1">
      <alignment horizontal="center" vertical="center"/>
    </xf>
    <xf numFmtId="2" fontId="5" fillId="7" borderId="1" xfId="3"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2" fontId="5" fillId="7" borderId="1" xfId="1" applyNumberFormat="1" applyFont="1" applyFill="1" applyBorder="1" applyAlignment="1">
      <alignment horizontal="left" vertical="top" wrapText="1"/>
    </xf>
    <xf numFmtId="0" fontId="5" fillId="7" borderId="1" xfId="0" applyFont="1" applyFill="1" applyBorder="1" applyAlignment="1">
      <alignment vertical="center" wrapText="1"/>
    </xf>
    <xf numFmtId="43" fontId="0" fillId="0" borderId="0" xfId="3" applyFont="1" applyAlignment="1">
      <alignment horizontal="right" vertical="center"/>
    </xf>
    <xf numFmtId="0" fontId="5" fillId="7" borderId="1" xfId="0" applyFont="1" applyFill="1" applyBorder="1" applyAlignment="1">
      <alignment horizontal="right" vertical="center" wrapText="1"/>
    </xf>
    <xf numFmtId="2" fontId="6" fillId="0" borderId="1" xfId="3" applyNumberFormat="1" applyFont="1" applyFill="1" applyBorder="1" applyAlignment="1">
      <alignment horizontal="right" vertical="center"/>
    </xf>
    <xf numFmtId="0" fontId="5" fillId="7" borderId="1" xfId="0" applyFont="1" applyFill="1" applyBorder="1" applyAlignment="1">
      <alignment vertical="center"/>
    </xf>
    <xf numFmtId="0" fontId="5" fillId="7" borderId="1" xfId="0" applyFont="1" applyFill="1" applyBorder="1" applyAlignment="1">
      <alignment vertical="top" wrapText="1"/>
    </xf>
    <xf numFmtId="43" fontId="5" fillId="7" borderId="1" xfId="3" applyFont="1" applyFill="1" applyBorder="1" applyAlignment="1">
      <alignment horizontal="center" vertical="center" wrapText="1"/>
    </xf>
    <xf numFmtId="43" fontId="5" fillId="7" borderId="1" xfId="3" quotePrefix="1" applyFont="1" applyFill="1" applyBorder="1" applyAlignment="1">
      <alignment horizontal="center" vertical="center" wrapText="1"/>
    </xf>
    <xf numFmtId="43" fontId="5" fillId="7" borderId="1" xfId="3" applyFont="1" applyFill="1" applyBorder="1" applyAlignment="1">
      <alignment horizontal="right" vertical="center" wrapText="1"/>
    </xf>
    <xf numFmtId="0" fontId="5" fillId="7" borderId="1" xfId="0" applyFont="1" applyFill="1" applyBorder="1" applyAlignment="1">
      <alignment horizontal="left" vertical="top" wrapText="1"/>
    </xf>
    <xf numFmtId="2" fontId="6" fillId="7" borderId="1" xfId="3" applyNumberFormat="1" applyFont="1" applyFill="1" applyBorder="1" applyAlignment="1">
      <alignment horizontal="center" vertical="center" wrapText="1"/>
    </xf>
    <xf numFmtId="43" fontId="6" fillId="7" borderId="1" xfId="3" applyFont="1" applyFill="1" applyBorder="1" applyAlignment="1">
      <alignment horizontal="center" vertical="center" wrapText="1"/>
    </xf>
    <xf numFmtId="43" fontId="6" fillId="7" borderId="1" xfId="3" applyFont="1" applyFill="1" applyBorder="1" applyAlignment="1">
      <alignment horizontal="right" vertical="center" wrapText="1"/>
    </xf>
    <xf numFmtId="2" fontId="6" fillId="7" borderId="1" xfId="1" applyNumberFormat="1" applyFont="1" applyFill="1" applyBorder="1" applyAlignment="1">
      <alignment horizontal="center" vertical="center" wrapText="1"/>
    </xf>
    <xf numFmtId="2" fontId="6" fillId="7" borderId="1" xfId="1" applyNumberFormat="1" applyFont="1" applyFill="1" applyBorder="1" applyAlignment="1">
      <alignment horizontal="right" vertical="center" wrapText="1"/>
    </xf>
    <xf numFmtId="0" fontId="9" fillId="7" borderId="1" xfId="0" applyFont="1" applyFill="1" applyBorder="1" applyAlignment="1">
      <alignment horizontal="left" vertical="top" wrapText="1"/>
    </xf>
    <xf numFmtId="0" fontId="5" fillId="8" borderId="1" xfId="0" applyFont="1" applyFill="1" applyBorder="1" applyAlignment="1">
      <alignmen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CCCCFF"/>
      <color rgb="FFF3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4"/>
  <sheetViews>
    <sheetView tabSelected="1" topLeftCell="A6" zoomScaleNormal="100" zoomScaleSheetLayoutView="100" workbookViewId="0">
      <pane ySplit="1" topLeftCell="A50" activePane="bottomLeft" state="frozen"/>
      <selection activeCell="A6" sqref="A6"/>
      <selection pane="bottomLeft" activeCell="A6" sqref="A6"/>
    </sheetView>
  </sheetViews>
  <sheetFormatPr defaultColWidth="9.1796875" defaultRowHeight="15" x14ac:dyDescent="0.35"/>
  <cols>
    <col min="1" max="1" width="15.54296875" style="3" customWidth="1"/>
    <col min="2" max="2" width="37.7265625" style="3" customWidth="1"/>
    <col min="3" max="9" width="8" style="3" hidden="1" customWidth="1"/>
    <col min="10" max="10" width="11.54296875" style="4" hidden="1" customWidth="1"/>
    <col min="11" max="13" width="13.54296875" style="4" customWidth="1"/>
    <col min="14" max="14" width="16.54296875" style="4" customWidth="1"/>
    <col min="15" max="15" width="23.1796875" style="32" customWidth="1"/>
    <col min="16" max="16" width="11.26953125" style="26" customWidth="1"/>
    <col min="17" max="17" width="11.453125" style="26" customWidth="1"/>
    <col min="18" max="18" width="15.7265625" style="31" customWidth="1"/>
    <col min="19" max="19" width="16.1796875" style="71" customWidth="1"/>
    <col min="20" max="20" width="83" style="27" customWidth="1"/>
    <col min="21" max="21" width="24.453125" style="1" customWidth="1"/>
    <col min="22" max="16384" width="9.1796875" style="1"/>
  </cols>
  <sheetData>
    <row r="1" spans="1:23" x14ac:dyDescent="0.35">
      <c r="A1" s="10" t="s">
        <v>24</v>
      </c>
      <c r="B1" s="11"/>
      <c r="C1" s="11"/>
      <c r="D1" s="11"/>
      <c r="E1" s="11"/>
      <c r="F1" s="12"/>
      <c r="G1" s="12"/>
      <c r="H1" s="12"/>
      <c r="I1" s="12"/>
      <c r="J1" s="13"/>
      <c r="K1" s="13"/>
      <c r="L1" s="13"/>
      <c r="M1" s="13"/>
      <c r="N1" s="13"/>
      <c r="U1" s="5"/>
      <c r="V1" s="5"/>
      <c r="W1" s="5"/>
    </row>
    <row r="2" spans="1:23" x14ac:dyDescent="0.35">
      <c r="A2" s="15" t="s">
        <v>86</v>
      </c>
      <c r="B2" s="12"/>
      <c r="C2" s="12"/>
      <c r="D2" s="12"/>
      <c r="E2" s="12"/>
      <c r="F2" s="12"/>
      <c r="G2" s="12"/>
      <c r="H2" s="12"/>
      <c r="I2" s="12"/>
      <c r="J2" s="13"/>
      <c r="K2" s="13"/>
      <c r="L2" s="13"/>
      <c r="M2" s="13"/>
      <c r="N2" s="13"/>
      <c r="U2" s="5"/>
      <c r="V2" s="5"/>
      <c r="W2" s="5"/>
    </row>
    <row r="3" spans="1:23" x14ac:dyDescent="0.35">
      <c r="A3" s="43" t="s">
        <v>116</v>
      </c>
      <c r="B3" s="61" t="s">
        <v>127</v>
      </c>
      <c r="C3" s="12"/>
      <c r="D3" s="12"/>
      <c r="E3" s="12"/>
      <c r="F3" s="12"/>
      <c r="G3" s="12"/>
      <c r="H3" s="12"/>
      <c r="I3" s="12"/>
      <c r="J3" s="13"/>
      <c r="K3" s="13"/>
      <c r="L3" s="13"/>
      <c r="M3" s="13"/>
      <c r="N3" s="13"/>
      <c r="U3" s="5"/>
      <c r="V3" s="5"/>
      <c r="W3" s="5"/>
    </row>
    <row r="4" spans="1:23" x14ac:dyDescent="0.35">
      <c r="A4" s="10"/>
      <c r="B4" s="37"/>
      <c r="C4" s="14"/>
      <c r="D4" s="14"/>
      <c r="E4" s="14"/>
      <c r="F4" s="14"/>
      <c r="G4" s="14"/>
      <c r="H4" s="14"/>
      <c r="I4" s="14"/>
      <c r="J4" s="16"/>
      <c r="K4" s="16"/>
      <c r="L4" s="16"/>
      <c r="M4" s="16"/>
      <c r="N4" s="16"/>
      <c r="U4" s="5"/>
      <c r="V4" s="5"/>
      <c r="W4" s="5"/>
    </row>
    <row r="5" spans="1:23" ht="31.9" customHeight="1" x14ac:dyDescent="0.35">
      <c r="A5" s="14"/>
      <c r="B5" s="12"/>
      <c r="C5" s="102" t="s">
        <v>67</v>
      </c>
      <c r="D5" s="103"/>
      <c r="E5" s="103"/>
      <c r="F5" s="103"/>
      <c r="G5" s="103"/>
      <c r="H5" s="103"/>
      <c r="I5" s="103"/>
      <c r="J5" s="104"/>
      <c r="K5" s="99" t="s">
        <v>82</v>
      </c>
      <c r="L5" s="100"/>
      <c r="M5" s="100"/>
      <c r="N5" s="101"/>
      <c r="O5" s="87" t="s">
        <v>83</v>
      </c>
      <c r="P5" s="88"/>
      <c r="Q5" s="88"/>
      <c r="R5" s="88"/>
      <c r="S5" s="88"/>
      <c r="T5" s="89"/>
      <c r="U5" s="5"/>
      <c r="V5" s="5"/>
      <c r="W5" s="5"/>
    </row>
    <row r="6" spans="1:23" s="2" customFormat="1" ht="60" customHeight="1" x14ac:dyDescent="0.35">
      <c r="A6" s="18" t="s">
        <v>6</v>
      </c>
      <c r="B6" s="18" t="s">
        <v>31</v>
      </c>
      <c r="C6" s="17" t="s">
        <v>8</v>
      </c>
      <c r="D6" s="17" t="s">
        <v>9</v>
      </c>
      <c r="E6" s="17" t="s">
        <v>10</v>
      </c>
      <c r="F6" s="17" t="s">
        <v>2</v>
      </c>
      <c r="G6" s="17" t="s">
        <v>12</v>
      </c>
      <c r="H6" s="17" t="s">
        <v>17</v>
      </c>
      <c r="I6" s="17" t="s">
        <v>26</v>
      </c>
      <c r="J6" s="17">
        <v>2019</v>
      </c>
      <c r="K6" s="45" t="s">
        <v>18</v>
      </c>
      <c r="L6" s="45" t="s">
        <v>19</v>
      </c>
      <c r="M6" s="45" t="s">
        <v>20</v>
      </c>
      <c r="N6" s="46" t="s">
        <v>81</v>
      </c>
      <c r="O6" s="28" t="s">
        <v>79</v>
      </c>
      <c r="P6" s="29" t="s">
        <v>18</v>
      </c>
      <c r="Q6" s="29" t="s">
        <v>19</v>
      </c>
      <c r="R6" s="29" t="s">
        <v>20</v>
      </c>
      <c r="S6" s="29" t="s">
        <v>80</v>
      </c>
      <c r="T6" s="30" t="s">
        <v>40</v>
      </c>
      <c r="U6" s="60" t="s">
        <v>126</v>
      </c>
      <c r="V6" s="6"/>
      <c r="W6" s="6"/>
    </row>
    <row r="7" spans="1:23" s="2" customFormat="1" ht="96.75" customHeight="1" x14ac:dyDescent="0.35">
      <c r="A7" s="62" t="s">
        <v>109</v>
      </c>
      <c r="B7" s="63" t="s">
        <v>110</v>
      </c>
      <c r="C7" s="64"/>
      <c r="D7" s="64"/>
      <c r="E7" s="64"/>
      <c r="F7" s="65"/>
      <c r="G7" s="65"/>
      <c r="H7" s="65"/>
      <c r="I7" s="65"/>
      <c r="J7" s="65"/>
      <c r="K7" s="66"/>
      <c r="L7" s="66"/>
      <c r="M7" s="66"/>
      <c r="N7" s="67" t="s">
        <v>117</v>
      </c>
      <c r="O7" s="68" t="s">
        <v>13</v>
      </c>
      <c r="P7" s="68"/>
      <c r="Q7" s="68"/>
      <c r="R7" s="68"/>
      <c r="S7" s="72" t="s">
        <v>117</v>
      </c>
      <c r="T7" s="69" t="s">
        <v>111</v>
      </c>
      <c r="U7" s="6"/>
      <c r="V7" s="6"/>
      <c r="W7" s="6"/>
    </row>
    <row r="8" spans="1:23" ht="23.25" customHeight="1" x14ac:dyDescent="0.35">
      <c r="A8" s="23" t="s">
        <v>30</v>
      </c>
      <c r="B8" s="22" t="s">
        <v>119</v>
      </c>
      <c r="C8" s="8"/>
      <c r="D8" s="8"/>
      <c r="E8" s="8"/>
      <c r="F8" s="7"/>
      <c r="G8" s="7"/>
      <c r="H8" s="7">
        <v>1</v>
      </c>
      <c r="I8" s="7">
        <v>1</v>
      </c>
      <c r="J8" s="7">
        <v>1</v>
      </c>
      <c r="K8" s="48"/>
      <c r="L8" s="48"/>
      <c r="M8" s="48"/>
      <c r="N8" s="7">
        <v>1</v>
      </c>
      <c r="O8" s="34" t="s">
        <v>13</v>
      </c>
      <c r="P8" s="35"/>
      <c r="Q8" s="35"/>
      <c r="R8" s="35"/>
      <c r="S8" s="41">
        <v>1</v>
      </c>
      <c r="T8" s="20" t="s">
        <v>90</v>
      </c>
    </row>
    <row r="9" spans="1:23" ht="23.25" customHeight="1" x14ac:dyDescent="0.35">
      <c r="A9" s="23" t="s">
        <v>30</v>
      </c>
      <c r="B9" s="22" t="s">
        <v>118</v>
      </c>
      <c r="C9" s="8"/>
      <c r="D9" s="8"/>
      <c r="E9" s="8"/>
      <c r="F9" s="7"/>
      <c r="G9" s="7"/>
      <c r="H9" s="7">
        <v>1</v>
      </c>
      <c r="I9" s="7">
        <v>1</v>
      </c>
      <c r="J9" s="7">
        <v>1</v>
      </c>
      <c r="K9" s="48"/>
      <c r="L9" s="48"/>
      <c r="M9" s="48"/>
      <c r="N9" s="7">
        <v>1</v>
      </c>
      <c r="O9" s="34" t="s">
        <v>13</v>
      </c>
      <c r="P9" s="35"/>
      <c r="Q9" s="35"/>
      <c r="R9" s="35"/>
      <c r="S9" s="41">
        <v>1</v>
      </c>
      <c r="T9" s="20" t="s">
        <v>90</v>
      </c>
    </row>
    <row r="10" spans="1:23" ht="23.25" customHeight="1" x14ac:dyDescent="0.35">
      <c r="A10" s="23" t="s">
        <v>30</v>
      </c>
      <c r="B10" s="22" t="s">
        <v>29</v>
      </c>
      <c r="C10" s="8"/>
      <c r="D10" s="8"/>
      <c r="E10" s="8"/>
      <c r="F10" s="7"/>
      <c r="G10" s="7"/>
      <c r="H10" s="7">
        <v>1</v>
      </c>
      <c r="I10" s="7">
        <v>1</v>
      </c>
      <c r="J10" s="7">
        <v>1</v>
      </c>
      <c r="K10" s="48"/>
      <c r="L10" s="48"/>
      <c r="M10" s="48"/>
      <c r="N10" s="7">
        <v>1</v>
      </c>
      <c r="O10" s="34" t="s">
        <v>13</v>
      </c>
      <c r="P10" s="35"/>
      <c r="Q10" s="35"/>
      <c r="R10" s="35"/>
      <c r="S10" s="41">
        <v>1</v>
      </c>
      <c r="T10" s="20" t="s">
        <v>90</v>
      </c>
    </row>
    <row r="11" spans="1:23" ht="23.25" customHeight="1" x14ac:dyDescent="0.35">
      <c r="A11" s="23" t="s">
        <v>30</v>
      </c>
      <c r="B11" s="22" t="s">
        <v>28</v>
      </c>
      <c r="C11" s="8"/>
      <c r="D11" s="8"/>
      <c r="E11" s="8"/>
      <c r="F11" s="7"/>
      <c r="G11" s="7"/>
      <c r="H11" s="7">
        <v>1</v>
      </c>
      <c r="I11" s="7">
        <v>1</v>
      </c>
      <c r="J11" s="7">
        <v>1</v>
      </c>
      <c r="K11" s="48"/>
      <c r="L11" s="48"/>
      <c r="M11" s="48"/>
      <c r="N11" s="7">
        <v>1</v>
      </c>
      <c r="O11" s="34" t="s">
        <v>13</v>
      </c>
      <c r="P11" s="35"/>
      <c r="Q11" s="35"/>
      <c r="R11" s="35"/>
      <c r="S11" s="41">
        <v>1</v>
      </c>
      <c r="T11" s="20" t="s">
        <v>90</v>
      </c>
    </row>
    <row r="12" spans="1:23" ht="43.5" customHeight="1" x14ac:dyDescent="0.35">
      <c r="A12" s="23" t="s">
        <v>3</v>
      </c>
      <c r="B12" s="22" t="s">
        <v>70</v>
      </c>
      <c r="C12" s="8"/>
      <c r="D12" s="8"/>
      <c r="E12" s="8"/>
      <c r="F12" s="7"/>
      <c r="G12" s="7"/>
      <c r="H12" s="7" t="s">
        <v>25</v>
      </c>
      <c r="I12" s="7" t="s">
        <v>25</v>
      </c>
      <c r="J12" s="7" t="s">
        <v>25</v>
      </c>
      <c r="K12" s="48"/>
      <c r="L12" s="48"/>
      <c r="M12" s="48"/>
      <c r="N12" s="7" t="s">
        <v>25</v>
      </c>
      <c r="O12" s="34" t="s">
        <v>13</v>
      </c>
      <c r="P12" s="35"/>
      <c r="Q12" s="35"/>
      <c r="R12" s="35"/>
      <c r="S12" s="41" t="s">
        <v>25</v>
      </c>
      <c r="T12" s="20" t="s">
        <v>120</v>
      </c>
      <c r="U12" s="5"/>
      <c r="V12" s="5"/>
      <c r="W12" s="5"/>
    </row>
    <row r="13" spans="1:23" ht="51.75" customHeight="1" x14ac:dyDescent="0.35">
      <c r="A13" s="23" t="s">
        <v>3</v>
      </c>
      <c r="B13" s="56" t="s">
        <v>72</v>
      </c>
      <c r="C13" s="8">
        <v>0.69</v>
      </c>
      <c r="D13" s="8">
        <v>0.69</v>
      </c>
      <c r="E13" s="8">
        <v>0.79</v>
      </c>
      <c r="F13" s="7">
        <v>0.79</v>
      </c>
      <c r="G13" s="7">
        <v>0.79</v>
      </c>
      <c r="H13" s="7">
        <v>0.79</v>
      </c>
      <c r="I13" s="7">
        <v>0.68</v>
      </c>
      <c r="J13" s="7">
        <v>0.68</v>
      </c>
      <c r="K13" s="48">
        <v>0.45</v>
      </c>
      <c r="L13" s="48">
        <v>0.02</v>
      </c>
      <c r="M13" s="48">
        <v>0.11</v>
      </c>
      <c r="N13" s="7">
        <v>0.68</v>
      </c>
      <c r="O13" s="51" t="s">
        <v>23</v>
      </c>
      <c r="P13" s="57"/>
      <c r="Q13" s="57"/>
      <c r="R13" s="57"/>
      <c r="S13" s="55" t="s">
        <v>25</v>
      </c>
      <c r="T13" s="54" t="s">
        <v>100</v>
      </c>
      <c r="U13" s="5"/>
      <c r="V13" s="5"/>
      <c r="W13" s="5"/>
    </row>
    <row r="14" spans="1:23" ht="54.75" customHeight="1" x14ac:dyDescent="0.35">
      <c r="A14" s="23" t="s">
        <v>3</v>
      </c>
      <c r="B14" s="56" t="s">
        <v>73</v>
      </c>
      <c r="C14" s="8"/>
      <c r="D14" s="8"/>
      <c r="E14" s="8"/>
      <c r="F14" s="7"/>
      <c r="G14" s="7"/>
      <c r="H14" s="7"/>
      <c r="I14" s="7">
        <v>0.72000000000000008</v>
      </c>
      <c r="J14" s="7">
        <v>0.72000000000000008</v>
      </c>
      <c r="K14" s="48">
        <v>0.41</v>
      </c>
      <c r="L14" s="48">
        <v>0.02</v>
      </c>
      <c r="M14" s="48">
        <v>0.11</v>
      </c>
      <c r="N14" s="7">
        <v>0.72</v>
      </c>
      <c r="O14" s="51" t="s">
        <v>23</v>
      </c>
      <c r="P14" s="57"/>
      <c r="Q14" s="57"/>
      <c r="R14" s="57"/>
      <c r="S14" s="55" t="s">
        <v>25</v>
      </c>
      <c r="T14" s="54" t="s">
        <v>99</v>
      </c>
      <c r="U14" s="5"/>
      <c r="V14" s="5"/>
      <c r="W14" s="5"/>
    </row>
    <row r="15" spans="1:23" ht="82.5" customHeight="1" x14ac:dyDescent="0.35">
      <c r="A15" s="74" t="s">
        <v>3</v>
      </c>
      <c r="B15" s="75" t="s">
        <v>101</v>
      </c>
      <c r="C15" s="64"/>
      <c r="D15" s="64"/>
      <c r="E15" s="64"/>
      <c r="F15" s="65"/>
      <c r="G15" s="65"/>
      <c r="H15" s="65"/>
      <c r="I15" s="65"/>
      <c r="J15" s="65"/>
      <c r="K15" s="66"/>
      <c r="L15" s="66"/>
      <c r="M15" s="66"/>
      <c r="N15" s="65"/>
      <c r="O15" s="67" t="s">
        <v>23</v>
      </c>
      <c r="P15" s="76">
        <v>0.28999999999999998</v>
      </c>
      <c r="Q15" s="77" t="s">
        <v>85</v>
      </c>
      <c r="R15" s="76" t="s">
        <v>84</v>
      </c>
      <c r="S15" s="78">
        <v>0.84</v>
      </c>
      <c r="T15" s="79" t="s">
        <v>124</v>
      </c>
      <c r="U15" s="5"/>
      <c r="V15" s="5"/>
      <c r="W15" s="5"/>
    </row>
    <row r="16" spans="1:23" ht="72" customHeight="1" x14ac:dyDescent="0.35">
      <c r="A16" s="74" t="s">
        <v>3</v>
      </c>
      <c r="B16" s="75" t="s">
        <v>121</v>
      </c>
      <c r="C16" s="64"/>
      <c r="D16" s="64"/>
      <c r="E16" s="64"/>
      <c r="F16" s="65"/>
      <c r="G16" s="65"/>
      <c r="H16" s="65"/>
      <c r="I16" s="65"/>
      <c r="J16" s="65"/>
      <c r="K16" s="66"/>
      <c r="L16" s="66"/>
      <c r="M16" s="66"/>
      <c r="N16" s="65"/>
      <c r="O16" s="67" t="s">
        <v>23</v>
      </c>
      <c r="P16" s="76">
        <v>0.27</v>
      </c>
      <c r="Q16" s="77" t="s">
        <v>85</v>
      </c>
      <c r="R16" s="76" t="s">
        <v>84</v>
      </c>
      <c r="S16" s="78">
        <v>0.86</v>
      </c>
      <c r="T16" s="79" t="s">
        <v>125</v>
      </c>
      <c r="U16" s="5"/>
      <c r="V16" s="5"/>
      <c r="W16" s="5"/>
    </row>
    <row r="17" spans="1:23" ht="43.5" customHeight="1" x14ac:dyDescent="0.35">
      <c r="A17" s="74" t="s">
        <v>3</v>
      </c>
      <c r="B17" s="75" t="s">
        <v>112</v>
      </c>
      <c r="C17" s="64"/>
      <c r="D17" s="64"/>
      <c r="E17" s="64"/>
      <c r="F17" s="65"/>
      <c r="G17" s="65"/>
      <c r="H17" s="65"/>
      <c r="I17" s="65"/>
      <c r="J17" s="65"/>
      <c r="K17" s="66"/>
      <c r="L17" s="66"/>
      <c r="M17" s="66"/>
      <c r="N17" s="65"/>
      <c r="O17" s="67" t="s">
        <v>23</v>
      </c>
      <c r="P17" s="76">
        <v>0.28999999999999998</v>
      </c>
      <c r="Q17" s="77" t="s">
        <v>85</v>
      </c>
      <c r="R17" s="76" t="s">
        <v>84</v>
      </c>
      <c r="S17" s="78">
        <v>0.84</v>
      </c>
      <c r="T17" s="79" t="s">
        <v>122</v>
      </c>
      <c r="U17" s="5"/>
      <c r="V17" s="5"/>
      <c r="W17" s="5"/>
    </row>
    <row r="18" spans="1:23" ht="35.5" customHeight="1" x14ac:dyDescent="0.35">
      <c r="A18" s="23" t="s">
        <v>3</v>
      </c>
      <c r="B18" s="36" t="s">
        <v>38</v>
      </c>
      <c r="C18" s="8"/>
      <c r="D18" s="8"/>
      <c r="E18" s="8"/>
      <c r="F18" s="7"/>
      <c r="G18" s="7"/>
      <c r="H18" s="7"/>
      <c r="I18" s="9">
        <v>1.05</v>
      </c>
      <c r="J18" s="7">
        <v>1.05</v>
      </c>
      <c r="K18" s="48">
        <v>0.09</v>
      </c>
      <c r="L18" s="48">
        <v>0.14000000000000001</v>
      </c>
      <c r="M18" s="48"/>
      <c r="N18" s="7">
        <v>1.05</v>
      </c>
      <c r="O18" s="34" t="s">
        <v>13</v>
      </c>
      <c r="P18" s="35"/>
      <c r="Q18" s="35"/>
      <c r="R18" s="35"/>
      <c r="S18" s="55" t="s">
        <v>25</v>
      </c>
      <c r="T18" s="54" t="s">
        <v>91</v>
      </c>
      <c r="U18" s="5"/>
      <c r="V18" s="5"/>
    </row>
    <row r="19" spans="1:23" ht="37.5" customHeight="1" x14ac:dyDescent="0.35">
      <c r="A19" s="90" t="s">
        <v>3</v>
      </c>
      <c r="B19" s="22" t="s">
        <v>71</v>
      </c>
      <c r="C19" s="7">
        <v>0.86</v>
      </c>
      <c r="D19" s="7">
        <v>0.86</v>
      </c>
      <c r="E19" s="7">
        <v>0.86</v>
      </c>
      <c r="F19" s="7">
        <v>0.86</v>
      </c>
      <c r="G19" s="7">
        <v>1.05</v>
      </c>
      <c r="H19" s="7">
        <v>1.05</v>
      </c>
      <c r="I19" s="7">
        <v>1.1399999999999999</v>
      </c>
      <c r="J19" s="7">
        <v>1.07</v>
      </c>
      <c r="K19" s="48">
        <v>0</v>
      </c>
      <c r="L19" s="48">
        <v>7.0000000000000007E-2</v>
      </c>
      <c r="M19" s="48"/>
      <c r="N19" s="7">
        <v>1.07</v>
      </c>
      <c r="O19" s="34" t="s">
        <v>13</v>
      </c>
      <c r="P19" s="44">
        <v>0</v>
      </c>
      <c r="Q19" s="35">
        <v>7.0000000000000007E-2</v>
      </c>
      <c r="R19" s="35"/>
      <c r="S19" s="41">
        <v>1.07</v>
      </c>
      <c r="T19" s="20" t="s">
        <v>92</v>
      </c>
      <c r="U19" s="5"/>
      <c r="V19" s="5"/>
      <c r="W19" s="5"/>
    </row>
    <row r="20" spans="1:23" ht="37.5" customHeight="1" x14ac:dyDescent="0.35">
      <c r="A20" s="91"/>
      <c r="B20" s="22" t="s">
        <v>60</v>
      </c>
      <c r="C20" s="7">
        <v>0.86</v>
      </c>
      <c r="D20" s="7">
        <v>0.86</v>
      </c>
      <c r="E20" s="7">
        <v>0.86</v>
      </c>
      <c r="F20" s="7">
        <v>0.86</v>
      </c>
      <c r="G20" s="7">
        <v>1.05</v>
      </c>
      <c r="H20" s="7">
        <v>1.05</v>
      </c>
      <c r="I20" s="7">
        <v>1.05</v>
      </c>
      <c r="J20" s="7">
        <v>1.07</v>
      </c>
      <c r="K20" s="48">
        <v>0</v>
      </c>
      <c r="L20" s="48">
        <v>7.0000000000000007E-2</v>
      </c>
      <c r="M20" s="48"/>
      <c r="N20" s="7">
        <v>1.07</v>
      </c>
      <c r="O20" s="34" t="s">
        <v>13</v>
      </c>
      <c r="P20" s="44">
        <v>0</v>
      </c>
      <c r="Q20" s="35">
        <v>7.0000000000000007E-2</v>
      </c>
      <c r="R20" s="35"/>
      <c r="S20" s="41">
        <v>1.07</v>
      </c>
      <c r="T20" s="20" t="s">
        <v>93</v>
      </c>
      <c r="U20" s="5"/>
      <c r="V20" s="5"/>
      <c r="W20" s="5"/>
    </row>
    <row r="21" spans="1:23" ht="31.5" customHeight="1" x14ac:dyDescent="0.35">
      <c r="A21" s="91"/>
      <c r="B21" s="22" t="s">
        <v>43</v>
      </c>
      <c r="C21" s="7">
        <v>0.86</v>
      </c>
      <c r="D21" s="7">
        <v>0.86</v>
      </c>
      <c r="E21" s="7">
        <v>0.86</v>
      </c>
      <c r="F21" s="7">
        <v>0.86</v>
      </c>
      <c r="G21" s="7">
        <v>1.05</v>
      </c>
      <c r="H21" s="7">
        <v>1.05</v>
      </c>
      <c r="I21" s="7">
        <v>1.05</v>
      </c>
      <c r="J21" s="7">
        <v>0.81</v>
      </c>
      <c r="K21" s="47">
        <v>0.26</v>
      </c>
      <c r="L21" s="47">
        <v>7.0000000000000007E-2</v>
      </c>
      <c r="M21" s="47"/>
      <c r="N21" s="7">
        <v>0.81</v>
      </c>
      <c r="O21" s="34" t="s">
        <v>13</v>
      </c>
      <c r="P21" s="33">
        <v>0.26</v>
      </c>
      <c r="Q21" s="33">
        <v>7.0000000000000007E-2</v>
      </c>
      <c r="R21" s="33"/>
      <c r="S21" s="38">
        <v>0.81</v>
      </c>
      <c r="T21" s="96" t="s">
        <v>57</v>
      </c>
      <c r="U21" s="5"/>
      <c r="V21" s="5"/>
      <c r="W21" s="5"/>
    </row>
    <row r="22" spans="1:23" ht="31.5" customHeight="1" x14ac:dyDescent="0.35">
      <c r="A22" s="91"/>
      <c r="B22" s="22" t="s">
        <v>45</v>
      </c>
      <c r="C22" s="7">
        <v>0.86</v>
      </c>
      <c r="D22" s="7">
        <v>0.86</v>
      </c>
      <c r="E22" s="7">
        <v>0.86</v>
      </c>
      <c r="F22" s="7">
        <v>0.86</v>
      </c>
      <c r="G22" s="7">
        <v>1.05</v>
      </c>
      <c r="H22" s="7">
        <v>1.05</v>
      </c>
      <c r="I22" s="7">
        <v>1.05</v>
      </c>
      <c r="J22" s="7">
        <v>0.99</v>
      </c>
      <c r="K22" s="47">
        <v>0.08</v>
      </c>
      <c r="L22" s="47">
        <v>7.0000000000000007E-2</v>
      </c>
      <c r="M22" s="47"/>
      <c r="N22" s="7">
        <v>0.99</v>
      </c>
      <c r="O22" s="34" t="s">
        <v>13</v>
      </c>
      <c r="P22" s="33">
        <v>0.08</v>
      </c>
      <c r="Q22" s="33">
        <v>7.0000000000000007E-2</v>
      </c>
      <c r="R22" s="33"/>
      <c r="S22" s="38">
        <v>0.99</v>
      </c>
      <c r="T22" s="97"/>
      <c r="U22" s="5"/>
      <c r="V22" s="5"/>
      <c r="W22" s="5"/>
    </row>
    <row r="23" spans="1:23" ht="31.5" customHeight="1" x14ac:dyDescent="0.35">
      <c r="A23" s="91"/>
      <c r="B23" s="22" t="s">
        <v>49</v>
      </c>
      <c r="C23" s="7">
        <v>0.86</v>
      </c>
      <c r="D23" s="7">
        <v>0.86</v>
      </c>
      <c r="E23" s="7">
        <v>0.86</v>
      </c>
      <c r="F23" s="7">
        <v>0.86</v>
      </c>
      <c r="G23" s="7">
        <v>1.05</v>
      </c>
      <c r="H23" s="7">
        <v>1.05</v>
      </c>
      <c r="I23" s="7">
        <v>1.05</v>
      </c>
      <c r="J23" s="7">
        <v>0.98</v>
      </c>
      <c r="K23" s="47">
        <v>0.09</v>
      </c>
      <c r="L23" s="47">
        <v>7.0000000000000007E-2</v>
      </c>
      <c r="M23" s="47"/>
      <c r="N23" s="7">
        <v>0.98</v>
      </c>
      <c r="O23" s="34" t="s">
        <v>13</v>
      </c>
      <c r="P23" s="33">
        <v>0.09</v>
      </c>
      <c r="Q23" s="33">
        <v>7.0000000000000007E-2</v>
      </c>
      <c r="R23" s="33"/>
      <c r="S23" s="38">
        <v>0.98</v>
      </c>
      <c r="T23" s="98"/>
      <c r="U23" s="5"/>
      <c r="V23" s="5"/>
      <c r="W23" s="5"/>
    </row>
    <row r="24" spans="1:23" ht="32.5" customHeight="1" x14ac:dyDescent="0.35">
      <c r="A24" s="91"/>
      <c r="B24" s="22" t="s">
        <v>44</v>
      </c>
      <c r="C24" s="7">
        <v>0.86</v>
      </c>
      <c r="D24" s="7">
        <v>0.86</v>
      </c>
      <c r="E24" s="7">
        <v>0.86</v>
      </c>
      <c r="F24" s="7">
        <v>0.86</v>
      </c>
      <c r="G24" s="7">
        <v>1.05</v>
      </c>
      <c r="H24" s="7">
        <v>1.05</v>
      </c>
      <c r="I24" s="7">
        <v>1.05</v>
      </c>
      <c r="J24" s="7">
        <v>0.85000000000000009</v>
      </c>
      <c r="K24" s="47">
        <v>0.22</v>
      </c>
      <c r="L24" s="47">
        <v>7.0000000000000007E-2</v>
      </c>
      <c r="M24" s="47"/>
      <c r="N24" s="7">
        <v>0.85</v>
      </c>
      <c r="O24" s="34" t="s">
        <v>13</v>
      </c>
      <c r="P24" s="33">
        <v>0.22</v>
      </c>
      <c r="Q24" s="33">
        <v>7.0000000000000007E-2</v>
      </c>
      <c r="R24" s="33"/>
      <c r="S24" s="38">
        <v>0.85000000000000009</v>
      </c>
      <c r="T24" s="20" t="s">
        <v>56</v>
      </c>
      <c r="U24" s="5"/>
      <c r="V24" s="5"/>
      <c r="W24" s="5"/>
    </row>
    <row r="25" spans="1:23" ht="54.65" customHeight="1" x14ac:dyDescent="0.35">
      <c r="A25" s="90" t="s">
        <v>3</v>
      </c>
      <c r="B25" s="22" t="s">
        <v>74</v>
      </c>
      <c r="C25" s="7">
        <v>0.86</v>
      </c>
      <c r="D25" s="7">
        <v>0.86</v>
      </c>
      <c r="E25" s="7">
        <v>0.86</v>
      </c>
      <c r="F25" s="7">
        <v>0.86</v>
      </c>
      <c r="G25" s="7">
        <v>1.05</v>
      </c>
      <c r="H25" s="7">
        <v>1.05</v>
      </c>
      <c r="I25" s="7">
        <v>1.05</v>
      </c>
      <c r="J25" s="7" t="s">
        <v>25</v>
      </c>
      <c r="K25" s="49" t="s">
        <v>25</v>
      </c>
      <c r="L25" s="49" t="s">
        <v>25</v>
      </c>
      <c r="M25" s="49" t="s">
        <v>25</v>
      </c>
      <c r="N25" s="7" t="s">
        <v>25</v>
      </c>
      <c r="O25" s="34" t="s">
        <v>13</v>
      </c>
      <c r="P25" s="38" t="s">
        <v>25</v>
      </c>
      <c r="Q25" s="38" t="s">
        <v>25</v>
      </c>
      <c r="R25" s="38" t="s">
        <v>25</v>
      </c>
      <c r="S25" s="38" t="s">
        <v>25</v>
      </c>
      <c r="T25" s="20" t="s">
        <v>94</v>
      </c>
      <c r="U25" s="5"/>
      <c r="V25" s="5"/>
      <c r="W25" s="5"/>
    </row>
    <row r="26" spans="1:23" ht="34.9" customHeight="1" x14ac:dyDescent="0.35">
      <c r="A26" s="91"/>
      <c r="B26" s="22" t="s">
        <v>68</v>
      </c>
      <c r="C26" s="7">
        <v>0.86</v>
      </c>
      <c r="D26" s="7">
        <v>0.86</v>
      </c>
      <c r="E26" s="7">
        <v>0.86</v>
      </c>
      <c r="F26" s="7">
        <v>0.86</v>
      </c>
      <c r="G26" s="7">
        <v>1.05</v>
      </c>
      <c r="H26" s="7">
        <v>1.05</v>
      </c>
      <c r="I26" s="7">
        <v>1.05</v>
      </c>
      <c r="J26" s="7">
        <v>0.82000000000000006</v>
      </c>
      <c r="K26" s="47">
        <v>0.24</v>
      </c>
      <c r="L26" s="47">
        <v>7.0000000000000007E-2</v>
      </c>
      <c r="M26" s="47"/>
      <c r="N26" s="7">
        <v>0.83</v>
      </c>
      <c r="O26" s="34" t="s">
        <v>13</v>
      </c>
      <c r="P26" s="33">
        <v>0.24</v>
      </c>
      <c r="Q26" s="33">
        <v>7.0000000000000007E-2</v>
      </c>
      <c r="R26" s="33"/>
      <c r="S26" s="38">
        <v>0.83000000000000007</v>
      </c>
      <c r="T26" s="96" t="s">
        <v>75</v>
      </c>
      <c r="U26" s="5"/>
      <c r="V26" s="5"/>
      <c r="W26" s="5"/>
    </row>
    <row r="27" spans="1:23" ht="63.65" customHeight="1" x14ac:dyDescent="0.35">
      <c r="A27" s="91"/>
      <c r="B27" s="22" t="s">
        <v>69</v>
      </c>
      <c r="C27" s="7">
        <v>0.86</v>
      </c>
      <c r="D27" s="7">
        <v>0.86</v>
      </c>
      <c r="E27" s="7">
        <v>0.86</v>
      </c>
      <c r="F27" s="7">
        <v>0.86</v>
      </c>
      <c r="G27" s="7">
        <v>1.05</v>
      </c>
      <c r="H27" s="7">
        <v>1.05</v>
      </c>
      <c r="I27" s="7">
        <v>1.05</v>
      </c>
      <c r="J27" s="7">
        <v>0.82000000000000006</v>
      </c>
      <c r="K27" s="47">
        <v>0.22</v>
      </c>
      <c r="L27" s="47">
        <v>7.0000000000000007E-2</v>
      </c>
      <c r="M27" s="47"/>
      <c r="N27" s="7">
        <v>0.85</v>
      </c>
      <c r="O27" s="34" t="s">
        <v>13</v>
      </c>
      <c r="P27" s="33">
        <v>0.22</v>
      </c>
      <c r="Q27" s="33">
        <v>7.0000000000000007E-2</v>
      </c>
      <c r="R27" s="33"/>
      <c r="S27" s="38">
        <v>0.85000000000000009</v>
      </c>
      <c r="T27" s="97"/>
      <c r="U27" s="5"/>
      <c r="V27" s="5"/>
      <c r="W27" s="5"/>
    </row>
    <row r="28" spans="1:23" ht="55.5" customHeight="1" x14ac:dyDescent="0.35">
      <c r="A28" s="91"/>
      <c r="B28" s="22" t="s">
        <v>65</v>
      </c>
      <c r="C28" s="7">
        <v>0.86</v>
      </c>
      <c r="D28" s="7">
        <v>0.86</v>
      </c>
      <c r="E28" s="7">
        <v>0.86</v>
      </c>
      <c r="F28" s="7">
        <v>0.86</v>
      </c>
      <c r="G28" s="7">
        <v>1.05</v>
      </c>
      <c r="H28" s="7">
        <v>1.05</v>
      </c>
      <c r="I28" s="7">
        <v>1.05</v>
      </c>
      <c r="J28" s="7">
        <v>0.82000000000000006</v>
      </c>
      <c r="K28" s="47">
        <v>0.14000000000000001</v>
      </c>
      <c r="L28" s="47">
        <v>7.0000000000000007E-2</v>
      </c>
      <c r="M28" s="47"/>
      <c r="N28" s="7">
        <v>0.93</v>
      </c>
      <c r="O28" s="34" t="s">
        <v>13</v>
      </c>
      <c r="P28" s="33">
        <v>0.14000000000000001</v>
      </c>
      <c r="Q28" s="33">
        <v>7.0000000000000007E-2</v>
      </c>
      <c r="R28" s="33"/>
      <c r="S28" s="38">
        <v>0.92999999999999994</v>
      </c>
      <c r="T28" s="98"/>
      <c r="U28" s="5"/>
      <c r="V28" s="5"/>
      <c r="W28" s="5"/>
    </row>
    <row r="29" spans="1:23" ht="32.25" customHeight="1" x14ac:dyDescent="0.35">
      <c r="A29" s="90" t="s">
        <v>3</v>
      </c>
      <c r="B29" s="36" t="s">
        <v>104</v>
      </c>
      <c r="C29" s="24"/>
      <c r="D29" s="24"/>
      <c r="E29" s="25">
        <v>0.84</v>
      </c>
      <c r="F29" s="25">
        <v>0.84</v>
      </c>
      <c r="G29" s="25">
        <v>0.84</v>
      </c>
      <c r="H29" s="25">
        <v>0.84</v>
      </c>
      <c r="I29" s="25">
        <v>0.84</v>
      </c>
      <c r="J29" s="25">
        <v>0.84</v>
      </c>
      <c r="K29" s="47">
        <v>0.16</v>
      </c>
      <c r="L29" s="47">
        <v>0</v>
      </c>
      <c r="M29" s="47"/>
      <c r="N29" s="25">
        <v>0.84</v>
      </c>
      <c r="O29" s="34" t="s">
        <v>13</v>
      </c>
      <c r="P29" s="42"/>
      <c r="Q29" s="42"/>
      <c r="R29" s="33"/>
      <c r="S29" s="38" t="s">
        <v>25</v>
      </c>
      <c r="T29" s="39"/>
      <c r="U29" s="5"/>
      <c r="V29" s="5"/>
      <c r="W29" s="5"/>
    </row>
    <row r="30" spans="1:23" ht="36" customHeight="1" x14ac:dyDescent="0.35">
      <c r="A30" s="91"/>
      <c r="B30" s="56" t="s">
        <v>95</v>
      </c>
      <c r="C30" s="24"/>
      <c r="D30" s="24"/>
      <c r="E30" s="25"/>
      <c r="F30" s="25"/>
      <c r="G30" s="25"/>
      <c r="H30" s="25"/>
      <c r="I30" s="25"/>
      <c r="J30" s="25"/>
      <c r="K30" s="47"/>
      <c r="L30" s="47"/>
      <c r="M30" s="47"/>
      <c r="N30" s="25"/>
      <c r="O30" s="34" t="s">
        <v>13</v>
      </c>
      <c r="P30" s="42">
        <v>0.16</v>
      </c>
      <c r="Q30" s="42">
        <v>0</v>
      </c>
      <c r="R30" s="33"/>
      <c r="S30" s="50">
        <v>0.84</v>
      </c>
      <c r="T30" s="54" t="s">
        <v>62</v>
      </c>
      <c r="U30" s="5"/>
      <c r="V30" s="5"/>
      <c r="W30" s="5"/>
    </row>
    <row r="31" spans="1:23" ht="52.5" customHeight="1" x14ac:dyDescent="0.35">
      <c r="A31" s="91"/>
      <c r="B31" s="56" t="s">
        <v>96</v>
      </c>
      <c r="C31" s="24"/>
      <c r="D31" s="24"/>
      <c r="E31" s="25"/>
      <c r="F31" s="25"/>
      <c r="G31" s="25"/>
      <c r="H31" s="25"/>
      <c r="I31" s="25"/>
      <c r="J31" s="25"/>
      <c r="K31" s="47"/>
      <c r="L31" s="47"/>
      <c r="M31" s="47"/>
      <c r="N31" s="25"/>
      <c r="O31" s="34" t="s">
        <v>13</v>
      </c>
      <c r="P31" s="42">
        <v>0</v>
      </c>
      <c r="Q31" s="42">
        <v>0</v>
      </c>
      <c r="R31" s="33"/>
      <c r="S31" s="50">
        <v>1</v>
      </c>
      <c r="T31" s="54" t="s">
        <v>103</v>
      </c>
      <c r="U31" s="5"/>
      <c r="V31" s="5"/>
      <c r="W31" s="5"/>
    </row>
    <row r="32" spans="1:23" ht="30" customHeight="1" x14ac:dyDescent="0.35">
      <c r="A32" s="91"/>
      <c r="B32" s="22" t="s">
        <v>61</v>
      </c>
      <c r="C32" s="24"/>
      <c r="D32" s="24"/>
      <c r="E32" s="25">
        <v>0.84</v>
      </c>
      <c r="F32" s="25">
        <v>0.84</v>
      </c>
      <c r="G32" s="25">
        <v>0.84</v>
      </c>
      <c r="H32" s="25">
        <v>0.84</v>
      </c>
      <c r="I32" s="25">
        <v>0.84</v>
      </c>
      <c r="J32" s="25">
        <v>1</v>
      </c>
      <c r="K32" s="47">
        <v>0</v>
      </c>
      <c r="L32" s="47">
        <v>0</v>
      </c>
      <c r="M32" s="47"/>
      <c r="N32" s="25">
        <v>1</v>
      </c>
      <c r="O32" s="34" t="s">
        <v>13</v>
      </c>
      <c r="P32" s="42"/>
      <c r="Q32" s="42"/>
      <c r="R32" s="33"/>
      <c r="S32" s="38" t="s">
        <v>25</v>
      </c>
      <c r="T32" s="21"/>
      <c r="U32" s="5"/>
      <c r="V32" s="5"/>
      <c r="W32" s="5"/>
    </row>
    <row r="33" spans="1:23" ht="30" customHeight="1" x14ac:dyDescent="0.35">
      <c r="A33" s="92"/>
      <c r="B33" s="22" t="s">
        <v>59</v>
      </c>
      <c r="C33" s="8"/>
      <c r="D33" s="8"/>
      <c r="E33" s="25">
        <v>0.84</v>
      </c>
      <c r="F33" s="25">
        <v>0.84</v>
      </c>
      <c r="G33" s="25">
        <v>0.84</v>
      </c>
      <c r="H33" s="25">
        <v>0.84</v>
      </c>
      <c r="I33" s="7">
        <v>1</v>
      </c>
      <c r="J33" s="7">
        <v>1</v>
      </c>
      <c r="K33" s="47">
        <v>0</v>
      </c>
      <c r="L33" s="47">
        <v>0</v>
      </c>
      <c r="M33" s="47"/>
      <c r="N33" s="7">
        <v>1</v>
      </c>
      <c r="O33" s="34" t="s">
        <v>13</v>
      </c>
      <c r="P33" s="42"/>
      <c r="Q33" s="42"/>
      <c r="R33" s="33"/>
      <c r="S33" s="38" t="s">
        <v>25</v>
      </c>
      <c r="T33" s="21"/>
      <c r="U33" s="5"/>
      <c r="V33" s="5"/>
      <c r="W33" s="5"/>
    </row>
    <row r="34" spans="1:23" ht="31.9" customHeight="1" x14ac:dyDescent="0.35">
      <c r="A34" s="23" t="s">
        <v>3</v>
      </c>
      <c r="B34" s="22" t="s">
        <v>5</v>
      </c>
      <c r="C34" s="8" t="s">
        <v>11</v>
      </c>
      <c r="D34" s="7">
        <v>0.79</v>
      </c>
      <c r="E34" s="7">
        <v>0.79</v>
      </c>
      <c r="F34" s="7">
        <v>0.79</v>
      </c>
      <c r="G34" s="7">
        <v>1.05</v>
      </c>
      <c r="H34" s="7">
        <v>1</v>
      </c>
      <c r="I34" s="7">
        <v>1</v>
      </c>
      <c r="J34" s="19">
        <v>1</v>
      </c>
      <c r="K34" s="47"/>
      <c r="L34" s="47"/>
      <c r="M34" s="47"/>
      <c r="N34" s="19">
        <v>1</v>
      </c>
      <c r="O34" s="34" t="s">
        <v>13</v>
      </c>
      <c r="P34" s="33"/>
      <c r="Q34" s="33"/>
      <c r="R34" s="33"/>
      <c r="S34" s="38">
        <v>1</v>
      </c>
      <c r="T34" s="20" t="s">
        <v>58</v>
      </c>
      <c r="U34" s="5"/>
      <c r="V34" s="5"/>
      <c r="W34" s="5"/>
    </row>
    <row r="35" spans="1:23" ht="31.9" customHeight="1" x14ac:dyDescent="0.35">
      <c r="A35" s="23" t="s">
        <v>3</v>
      </c>
      <c r="B35" s="22" t="s">
        <v>4</v>
      </c>
      <c r="C35" s="8"/>
      <c r="D35" s="8"/>
      <c r="E35" s="7">
        <v>1</v>
      </c>
      <c r="F35" s="7">
        <v>1</v>
      </c>
      <c r="G35" s="7">
        <v>1</v>
      </c>
      <c r="H35" s="7">
        <v>1</v>
      </c>
      <c r="I35" s="7" t="s">
        <v>25</v>
      </c>
      <c r="J35" s="7" t="s">
        <v>25</v>
      </c>
      <c r="K35" s="47"/>
      <c r="L35" s="47"/>
      <c r="M35" s="47"/>
      <c r="N35" s="7" t="s">
        <v>25</v>
      </c>
      <c r="O35" s="34" t="s">
        <v>13</v>
      </c>
      <c r="P35" s="33"/>
      <c r="Q35" s="33"/>
      <c r="R35" s="33"/>
      <c r="S35" s="38" t="s">
        <v>25</v>
      </c>
      <c r="T35" s="20" t="s">
        <v>113</v>
      </c>
      <c r="U35" s="5"/>
      <c r="V35" s="5"/>
      <c r="W35" s="5"/>
    </row>
    <row r="36" spans="1:23" ht="31.9" customHeight="1" x14ac:dyDescent="0.35">
      <c r="A36" s="74" t="s">
        <v>3</v>
      </c>
      <c r="B36" s="70" t="s">
        <v>89</v>
      </c>
      <c r="C36" s="64"/>
      <c r="D36" s="64"/>
      <c r="E36" s="65"/>
      <c r="F36" s="65"/>
      <c r="G36" s="65"/>
      <c r="H36" s="65"/>
      <c r="I36" s="65"/>
      <c r="J36" s="65"/>
      <c r="K36" s="80"/>
      <c r="L36" s="80"/>
      <c r="M36" s="80"/>
      <c r="N36" s="65">
        <v>0.8</v>
      </c>
      <c r="O36" s="67" t="s">
        <v>105</v>
      </c>
      <c r="P36" s="81"/>
      <c r="Q36" s="81"/>
      <c r="R36" s="81"/>
      <c r="S36" s="82">
        <v>0.8</v>
      </c>
      <c r="T36" s="79" t="s">
        <v>114</v>
      </c>
      <c r="U36" s="5"/>
      <c r="V36" s="5"/>
      <c r="W36" s="5"/>
    </row>
    <row r="37" spans="1:23" ht="31.9" customHeight="1" x14ac:dyDescent="0.35">
      <c r="A37" s="23" t="s">
        <v>3</v>
      </c>
      <c r="B37" s="22" t="s">
        <v>88</v>
      </c>
      <c r="C37" s="8"/>
      <c r="D37" s="7">
        <v>0.8</v>
      </c>
      <c r="E37" s="7">
        <v>0.8</v>
      </c>
      <c r="F37" s="7">
        <v>0.8</v>
      </c>
      <c r="G37" s="7">
        <v>1</v>
      </c>
      <c r="H37" s="7">
        <v>0.65</v>
      </c>
      <c r="I37" s="7">
        <v>0.65</v>
      </c>
      <c r="J37" s="19">
        <v>0.65</v>
      </c>
      <c r="K37" s="47">
        <v>0.39</v>
      </c>
      <c r="L37" s="47">
        <v>0.04</v>
      </c>
      <c r="M37" s="47"/>
      <c r="N37" s="19">
        <v>0.65</v>
      </c>
      <c r="O37" s="34" t="s">
        <v>13</v>
      </c>
      <c r="P37" s="33">
        <v>0.39</v>
      </c>
      <c r="Q37" s="33">
        <v>0.04</v>
      </c>
      <c r="R37" s="33"/>
      <c r="S37" s="42">
        <v>0.65</v>
      </c>
      <c r="T37" s="20" t="s">
        <v>14</v>
      </c>
      <c r="U37" s="5"/>
      <c r="V37" s="5"/>
      <c r="W37" s="5"/>
    </row>
    <row r="38" spans="1:23" ht="115.15" customHeight="1" x14ac:dyDescent="0.35">
      <c r="A38" s="93" t="s">
        <v>0</v>
      </c>
      <c r="B38" s="22" t="s">
        <v>76</v>
      </c>
      <c r="C38" s="7">
        <v>0.95</v>
      </c>
      <c r="D38" s="7">
        <v>0.96</v>
      </c>
      <c r="E38" s="7">
        <v>0.96</v>
      </c>
      <c r="F38" s="7">
        <v>0.96</v>
      </c>
      <c r="G38" s="7">
        <v>0.95</v>
      </c>
      <c r="H38" s="7">
        <v>0.95</v>
      </c>
      <c r="I38" s="7">
        <v>0.95</v>
      </c>
      <c r="J38" s="7">
        <v>0.95</v>
      </c>
      <c r="K38" s="47">
        <v>0.05</v>
      </c>
      <c r="L38" s="47">
        <v>0.01</v>
      </c>
      <c r="M38" s="47"/>
      <c r="N38" s="7">
        <v>0.96</v>
      </c>
      <c r="O38" s="34" t="s">
        <v>13</v>
      </c>
      <c r="P38" s="33">
        <v>0.05</v>
      </c>
      <c r="Q38" s="33">
        <v>0.01</v>
      </c>
      <c r="R38" s="42">
        <v>0</v>
      </c>
      <c r="S38" s="42">
        <v>0.96</v>
      </c>
      <c r="T38" s="39" t="s">
        <v>64</v>
      </c>
      <c r="U38" s="5"/>
      <c r="V38" s="5"/>
      <c r="W38" s="5"/>
    </row>
    <row r="39" spans="1:23" ht="63.65" customHeight="1" x14ac:dyDescent="0.35">
      <c r="A39" s="94"/>
      <c r="B39" s="22" t="s">
        <v>77</v>
      </c>
      <c r="C39" s="7">
        <v>0.95</v>
      </c>
      <c r="D39" s="7">
        <v>0.96</v>
      </c>
      <c r="E39" s="7">
        <v>0.96</v>
      </c>
      <c r="F39" s="7">
        <v>0.96</v>
      </c>
      <c r="G39" s="7">
        <v>0.95</v>
      </c>
      <c r="H39" s="7">
        <v>0.95</v>
      </c>
      <c r="I39" s="7">
        <v>0.95</v>
      </c>
      <c r="J39" s="7">
        <v>1.02</v>
      </c>
      <c r="K39" s="47">
        <v>0</v>
      </c>
      <c r="L39" s="47">
        <v>0.01</v>
      </c>
      <c r="M39" s="47"/>
      <c r="N39" s="7">
        <v>1.01</v>
      </c>
      <c r="O39" s="34" t="s">
        <v>13</v>
      </c>
      <c r="P39" s="42">
        <v>0</v>
      </c>
      <c r="Q39" s="33">
        <v>0.01</v>
      </c>
      <c r="R39" s="42">
        <v>0</v>
      </c>
      <c r="S39" s="42">
        <v>1.01</v>
      </c>
      <c r="T39" s="40" t="s">
        <v>98</v>
      </c>
      <c r="U39" s="5"/>
      <c r="V39" s="5"/>
      <c r="W39" s="5"/>
    </row>
    <row r="40" spans="1:23" ht="63.65" customHeight="1" x14ac:dyDescent="0.35">
      <c r="A40" s="94"/>
      <c r="B40" s="22" t="s">
        <v>78</v>
      </c>
      <c r="C40" s="7">
        <v>0.95</v>
      </c>
      <c r="D40" s="7">
        <v>0.96</v>
      </c>
      <c r="E40" s="7">
        <v>0.96</v>
      </c>
      <c r="F40" s="7">
        <v>0.96</v>
      </c>
      <c r="G40" s="7">
        <v>0.95</v>
      </c>
      <c r="H40" s="7">
        <v>0.95</v>
      </c>
      <c r="I40" s="7">
        <v>1.02</v>
      </c>
      <c r="J40" s="7">
        <v>1.02</v>
      </c>
      <c r="K40" s="47">
        <v>0</v>
      </c>
      <c r="L40" s="47">
        <v>0.01</v>
      </c>
      <c r="M40" s="47"/>
      <c r="N40" s="7">
        <v>1.01</v>
      </c>
      <c r="O40" s="34" t="s">
        <v>13</v>
      </c>
      <c r="P40" s="42">
        <v>0</v>
      </c>
      <c r="Q40" s="33">
        <v>0.01</v>
      </c>
      <c r="R40" s="42">
        <v>0</v>
      </c>
      <c r="S40" s="42">
        <v>1.01</v>
      </c>
      <c r="T40" s="40" t="s">
        <v>97</v>
      </c>
      <c r="U40" s="5"/>
      <c r="V40" s="5"/>
      <c r="W40" s="5"/>
    </row>
    <row r="41" spans="1:23" ht="49.15" customHeight="1" x14ac:dyDescent="0.35">
      <c r="A41" s="95"/>
      <c r="B41" s="52" t="s">
        <v>106</v>
      </c>
      <c r="C41" s="7"/>
      <c r="D41" s="7">
        <v>0.93</v>
      </c>
      <c r="E41" s="7">
        <v>0.93</v>
      </c>
      <c r="F41" s="7">
        <v>0.93</v>
      </c>
      <c r="G41" s="7">
        <v>0.94000000000000006</v>
      </c>
      <c r="H41" s="7">
        <v>0.94000000000000006</v>
      </c>
      <c r="I41" s="7">
        <v>0.94000000000000006</v>
      </c>
      <c r="J41" s="7">
        <v>0.94000000000000006</v>
      </c>
      <c r="K41" s="47">
        <v>0.08</v>
      </c>
      <c r="L41" s="47">
        <v>0.01</v>
      </c>
      <c r="M41" s="47"/>
      <c r="N41" s="7">
        <v>0.93</v>
      </c>
      <c r="O41" s="34" t="s">
        <v>13</v>
      </c>
      <c r="P41" s="42">
        <v>0.08</v>
      </c>
      <c r="Q41" s="33">
        <v>0.01</v>
      </c>
      <c r="R41" s="33"/>
      <c r="S41" s="42">
        <v>0.93</v>
      </c>
      <c r="T41" s="59" t="s">
        <v>107</v>
      </c>
      <c r="U41" s="5"/>
      <c r="V41" s="5"/>
      <c r="W41" s="5"/>
    </row>
    <row r="42" spans="1:23" ht="47.5" customHeight="1" x14ac:dyDescent="0.35">
      <c r="A42" s="23" t="s">
        <v>32</v>
      </c>
      <c r="B42" s="22" t="s">
        <v>21</v>
      </c>
      <c r="C42" s="7"/>
      <c r="D42" s="7"/>
      <c r="E42" s="7"/>
      <c r="F42" s="7"/>
      <c r="G42" s="7"/>
      <c r="H42" s="7"/>
      <c r="I42" s="7">
        <v>0.87</v>
      </c>
      <c r="J42" s="7">
        <v>0.92</v>
      </c>
      <c r="K42" s="47" t="s">
        <v>46</v>
      </c>
      <c r="L42" s="47">
        <v>0.01</v>
      </c>
      <c r="M42" s="47">
        <v>0</v>
      </c>
      <c r="N42" s="7">
        <v>0.92</v>
      </c>
      <c r="O42" s="34" t="s">
        <v>13</v>
      </c>
      <c r="P42" s="9" t="s">
        <v>46</v>
      </c>
      <c r="Q42" s="42">
        <v>0.01</v>
      </c>
      <c r="R42" s="42">
        <v>0</v>
      </c>
      <c r="S42" s="42">
        <v>0.92</v>
      </c>
      <c r="T42" s="20" t="s">
        <v>53</v>
      </c>
      <c r="U42" s="5"/>
      <c r="V42" s="5"/>
      <c r="W42" s="5"/>
    </row>
    <row r="43" spans="1:23" ht="47.5" customHeight="1" x14ac:dyDescent="0.35">
      <c r="A43" s="23" t="s">
        <v>32</v>
      </c>
      <c r="B43" s="86" t="s">
        <v>128</v>
      </c>
      <c r="C43" s="7"/>
      <c r="D43" s="7"/>
      <c r="E43" s="7"/>
      <c r="F43" s="7"/>
      <c r="G43" s="7"/>
      <c r="H43" s="7"/>
      <c r="I43" s="7">
        <v>0.81</v>
      </c>
      <c r="J43" s="7">
        <v>0.83000000000000007</v>
      </c>
      <c r="K43" s="47" t="s">
        <v>47</v>
      </c>
      <c r="L43" s="47">
        <v>0.01</v>
      </c>
      <c r="M43" s="47">
        <v>0</v>
      </c>
      <c r="N43" s="7">
        <v>0.83</v>
      </c>
      <c r="O43" s="34" t="s">
        <v>13</v>
      </c>
      <c r="P43" s="9" t="s">
        <v>47</v>
      </c>
      <c r="Q43" s="42">
        <v>0.01</v>
      </c>
      <c r="R43" s="42">
        <v>0</v>
      </c>
      <c r="S43" s="42">
        <v>0.83000000000000007</v>
      </c>
      <c r="T43" s="20" t="s">
        <v>54</v>
      </c>
      <c r="U43" s="5" t="s">
        <v>130</v>
      </c>
      <c r="V43" s="5"/>
      <c r="W43" s="5"/>
    </row>
    <row r="44" spans="1:23" ht="47.5" customHeight="1" x14ac:dyDescent="0.35">
      <c r="A44" s="23" t="s">
        <v>32</v>
      </c>
      <c r="B44" s="22" t="s">
        <v>22</v>
      </c>
      <c r="C44" s="7"/>
      <c r="D44" s="7"/>
      <c r="E44" s="7">
        <f>1-0.135+0.01</f>
        <v>0.875</v>
      </c>
      <c r="F44" s="7"/>
      <c r="G44" s="7"/>
      <c r="H44" s="7"/>
      <c r="I44" s="7">
        <v>0.88</v>
      </c>
      <c r="J44" s="7">
        <v>0.93</v>
      </c>
      <c r="K44" s="47" t="s">
        <v>48</v>
      </c>
      <c r="L44" s="47">
        <v>0.01</v>
      </c>
      <c r="M44" s="47">
        <v>0</v>
      </c>
      <c r="N44" s="7">
        <v>0.93</v>
      </c>
      <c r="O44" s="34" t="s">
        <v>13</v>
      </c>
      <c r="P44" s="9" t="s">
        <v>48</v>
      </c>
      <c r="Q44" s="42">
        <v>0.01</v>
      </c>
      <c r="R44" s="42">
        <v>0</v>
      </c>
      <c r="S44" s="42">
        <v>0.93</v>
      </c>
      <c r="T44" s="20" t="s">
        <v>55</v>
      </c>
      <c r="U44" s="5"/>
      <c r="V44" s="5"/>
      <c r="W44" s="5"/>
    </row>
    <row r="45" spans="1:23" ht="80.25" customHeight="1" x14ac:dyDescent="0.35">
      <c r="A45" s="23" t="s">
        <v>27</v>
      </c>
      <c r="B45" s="52" t="s">
        <v>115</v>
      </c>
      <c r="C45" s="7"/>
      <c r="D45" s="7"/>
      <c r="E45" s="7"/>
      <c r="F45" s="7"/>
      <c r="G45" s="7"/>
      <c r="H45" s="7"/>
      <c r="I45" s="7"/>
      <c r="J45" s="7"/>
      <c r="K45" s="47"/>
      <c r="L45" s="47"/>
      <c r="M45" s="47"/>
      <c r="N45" s="53">
        <v>0.92</v>
      </c>
      <c r="O45" s="34" t="s">
        <v>13</v>
      </c>
      <c r="P45" s="9"/>
      <c r="Q45" s="42"/>
      <c r="R45" s="42"/>
      <c r="S45" s="58">
        <v>0.92</v>
      </c>
      <c r="T45" s="54" t="s">
        <v>123</v>
      </c>
      <c r="U45" s="5"/>
      <c r="V45" s="5"/>
      <c r="W45" s="5"/>
    </row>
    <row r="46" spans="1:23" ht="189.65" customHeight="1" x14ac:dyDescent="0.35">
      <c r="A46" s="22" t="s">
        <v>27</v>
      </c>
      <c r="B46" s="86" t="s">
        <v>129</v>
      </c>
      <c r="C46" s="8">
        <v>0.73</v>
      </c>
      <c r="D46" s="8">
        <v>0.73</v>
      </c>
      <c r="E46" s="8">
        <v>0.83</v>
      </c>
      <c r="F46" s="7">
        <v>0.83</v>
      </c>
      <c r="G46" s="7">
        <v>0.68</v>
      </c>
      <c r="H46" s="7">
        <v>0.68</v>
      </c>
      <c r="I46" s="7">
        <v>0.68</v>
      </c>
      <c r="J46" s="7">
        <v>0.68</v>
      </c>
      <c r="K46" s="47">
        <v>0.19</v>
      </c>
      <c r="L46" s="47">
        <v>0.04</v>
      </c>
      <c r="M46" s="47">
        <v>0.01</v>
      </c>
      <c r="N46" s="7">
        <v>0.86</v>
      </c>
      <c r="O46" s="34" t="s">
        <v>13</v>
      </c>
      <c r="P46" s="33">
        <v>0.19</v>
      </c>
      <c r="Q46" s="33">
        <v>0.04</v>
      </c>
      <c r="R46" s="33">
        <v>0.01</v>
      </c>
      <c r="S46" s="38">
        <v>0.8600000000000001</v>
      </c>
      <c r="T46" s="39" t="s">
        <v>63</v>
      </c>
      <c r="U46" s="5" t="s">
        <v>130</v>
      </c>
      <c r="V46" s="5"/>
      <c r="W46" s="5"/>
    </row>
    <row r="47" spans="1:23" ht="39.65" customHeight="1" x14ac:dyDescent="0.35">
      <c r="A47" s="22" t="s">
        <v>27</v>
      </c>
      <c r="B47" s="22" t="s">
        <v>1</v>
      </c>
      <c r="C47" s="8">
        <v>0.53</v>
      </c>
      <c r="D47" s="8">
        <v>0.72</v>
      </c>
      <c r="E47" s="8">
        <v>0.73</v>
      </c>
      <c r="F47" s="8">
        <v>0.53</v>
      </c>
      <c r="G47" s="8">
        <v>0.73</v>
      </c>
      <c r="H47" s="8">
        <v>0.73</v>
      </c>
      <c r="I47" s="8">
        <v>0.79</v>
      </c>
      <c r="J47" s="7">
        <v>0.79</v>
      </c>
      <c r="K47" s="47">
        <v>0.21</v>
      </c>
      <c r="L47" s="47">
        <v>0</v>
      </c>
      <c r="M47" s="47">
        <v>0</v>
      </c>
      <c r="N47" s="7">
        <v>0.79</v>
      </c>
      <c r="O47" s="34" t="s">
        <v>13</v>
      </c>
      <c r="P47" s="9">
        <v>0.21</v>
      </c>
      <c r="Q47" s="9">
        <v>0</v>
      </c>
      <c r="R47" s="9">
        <v>0</v>
      </c>
      <c r="S47" s="73">
        <v>0.79</v>
      </c>
      <c r="T47" s="20" t="s">
        <v>52</v>
      </c>
      <c r="U47" s="5"/>
      <c r="V47" s="5"/>
      <c r="W47" s="5"/>
    </row>
    <row r="48" spans="1:23" ht="39.65" customHeight="1" x14ac:dyDescent="0.35">
      <c r="A48" s="22" t="s">
        <v>27</v>
      </c>
      <c r="B48" s="22" t="s">
        <v>7</v>
      </c>
      <c r="C48" s="8"/>
      <c r="D48" s="8"/>
      <c r="E48" s="8"/>
      <c r="F48" s="7"/>
      <c r="G48" s="7">
        <v>0.73</v>
      </c>
      <c r="H48" s="9" t="s">
        <v>16</v>
      </c>
      <c r="I48" s="9" t="s">
        <v>16</v>
      </c>
      <c r="J48" s="7" t="s">
        <v>16</v>
      </c>
      <c r="K48" s="47"/>
      <c r="L48" s="47"/>
      <c r="M48" s="47"/>
      <c r="N48" s="7" t="s">
        <v>16</v>
      </c>
      <c r="O48" s="34" t="s">
        <v>13</v>
      </c>
      <c r="P48" s="33"/>
      <c r="Q48" s="33"/>
      <c r="R48" s="33"/>
      <c r="S48" s="38" t="s">
        <v>16</v>
      </c>
      <c r="T48" s="20" t="s">
        <v>51</v>
      </c>
      <c r="U48" s="5"/>
      <c r="V48" s="5"/>
      <c r="W48" s="5"/>
    </row>
    <row r="49" spans="1:23" ht="39.65" customHeight="1" x14ac:dyDescent="0.35">
      <c r="A49" s="22" t="s">
        <v>27</v>
      </c>
      <c r="B49" s="22" t="s">
        <v>15</v>
      </c>
      <c r="C49" s="8"/>
      <c r="D49" s="8"/>
      <c r="E49" s="8"/>
      <c r="F49" s="7"/>
      <c r="G49" s="7">
        <v>0.91</v>
      </c>
      <c r="H49" s="7">
        <v>1</v>
      </c>
      <c r="I49" s="7">
        <v>1</v>
      </c>
      <c r="J49" s="19">
        <v>1</v>
      </c>
      <c r="K49" s="47"/>
      <c r="L49" s="47"/>
      <c r="M49" s="47"/>
      <c r="N49" s="19">
        <v>1</v>
      </c>
      <c r="O49" s="34" t="s">
        <v>13</v>
      </c>
      <c r="P49" s="33"/>
      <c r="Q49" s="33"/>
      <c r="R49" s="33"/>
      <c r="S49" s="38">
        <v>1</v>
      </c>
      <c r="T49" s="20" t="s">
        <v>50</v>
      </c>
      <c r="U49" s="5"/>
      <c r="V49" s="5"/>
      <c r="W49" s="5"/>
    </row>
    <row r="50" spans="1:23" ht="57" customHeight="1" x14ac:dyDescent="0.35">
      <c r="A50" s="22" t="s">
        <v>27</v>
      </c>
      <c r="B50" s="52" t="s">
        <v>108</v>
      </c>
      <c r="C50" s="7">
        <v>1.02</v>
      </c>
      <c r="D50" s="7">
        <v>1.02</v>
      </c>
      <c r="E50" s="7">
        <v>1.02</v>
      </c>
      <c r="F50" s="7">
        <v>1.02</v>
      </c>
      <c r="G50" s="7">
        <v>1.02</v>
      </c>
      <c r="H50" s="7">
        <v>1.02</v>
      </c>
      <c r="I50" s="7">
        <v>1.02</v>
      </c>
      <c r="J50" s="19">
        <v>0.93720000000000003</v>
      </c>
      <c r="K50" s="47">
        <v>6.2799999999999995E-2</v>
      </c>
      <c r="L50" s="47">
        <v>0</v>
      </c>
      <c r="M50" s="47"/>
      <c r="N50" s="19">
        <v>0.94</v>
      </c>
      <c r="O50" s="34" t="s">
        <v>13</v>
      </c>
      <c r="P50" s="33">
        <v>6.2799999999999995E-2</v>
      </c>
      <c r="Q50" s="42">
        <v>0</v>
      </c>
      <c r="R50" s="33"/>
      <c r="S50" s="38">
        <v>0.93720000000000003</v>
      </c>
      <c r="T50" s="20" t="s">
        <v>66</v>
      </c>
      <c r="U50" s="5"/>
      <c r="V50" s="5"/>
      <c r="W50" s="5"/>
    </row>
    <row r="51" spans="1:23" ht="47.5" customHeight="1" x14ac:dyDescent="0.35">
      <c r="A51" s="70" t="s">
        <v>27</v>
      </c>
      <c r="B51" s="70" t="s">
        <v>102</v>
      </c>
      <c r="C51" s="64">
        <v>0.33</v>
      </c>
      <c r="D51" s="64">
        <v>0.52</v>
      </c>
      <c r="E51" s="64">
        <v>0.52</v>
      </c>
      <c r="F51" s="65">
        <v>0.52</v>
      </c>
      <c r="G51" s="65">
        <v>0.92</v>
      </c>
      <c r="H51" s="65">
        <f>ROUND(AVERAGE(0.52,0.92,0.57),2)</f>
        <v>0.67</v>
      </c>
      <c r="I51" s="65">
        <v>0.77</v>
      </c>
      <c r="J51" s="83">
        <v>0.7</v>
      </c>
      <c r="K51" s="83">
        <v>0.42</v>
      </c>
      <c r="L51" s="83">
        <v>0</v>
      </c>
      <c r="M51" s="83">
        <v>0</v>
      </c>
      <c r="N51" s="83">
        <v>0.57999999999999996</v>
      </c>
      <c r="O51" s="67" t="s">
        <v>23</v>
      </c>
      <c r="P51" s="84">
        <v>0.61</v>
      </c>
      <c r="Q51" s="84">
        <v>0</v>
      </c>
      <c r="R51" s="84">
        <v>0</v>
      </c>
      <c r="S51" s="82">
        <v>0.54</v>
      </c>
      <c r="T51" s="85" t="s">
        <v>87</v>
      </c>
      <c r="U51" s="5"/>
      <c r="V51" s="5"/>
      <c r="W51" s="5"/>
    </row>
    <row r="52" spans="1:23" ht="34.5" customHeight="1" x14ac:dyDescent="0.35">
      <c r="A52" s="23" t="s">
        <v>33</v>
      </c>
      <c r="B52" s="22" t="s">
        <v>34</v>
      </c>
      <c r="C52" s="8"/>
      <c r="D52" s="8"/>
      <c r="E52" s="8"/>
      <c r="F52" s="7"/>
      <c r="G52" s="7"/>
      <c r="H52" s="9"/>
      <c r="I52" s="9">
        <v>1</v>
      </c>
      <c r="J52" s="7">
        <v>1</v>
      </c>
      <c r="K52" s="47"/>
      <c r="L52" s="47"/>
      <c r="M52" s="47"/>
      <c r="N52" s="7">
        <v>1</v>
      </c>
      <c r="O52" s="34" t="s">
        <v>13</v>
      </c>
      <c r="P52" s="33"/>
      <c r="Q52" s="33"/>
      <c r="R52" s="33"/>
      <c r="S52" s="38">
        <v>1</v>
      </c>
      <c r="T52" s="20" t="s">
        <v>35</v>
      </c>
    </row>
    <row r="53" spans="1:23" ht="36.75" customHeight="1" x14ac:dyDescent="0.35">
      <c r="A53" s="23" t="s">
        <v>33</v>
      </c>
      <c r="B53" s="22" t="s">
        <v>37</v>
      </c>
      <c r="C53" s="8"/>
      <c r="D53" s="8"/>
      <c r="E53" s="8"/>
      <c r="F53" s="7"/>
      <c r="G53" s="7"/>
      <c r="H53" s="9"/>
      <c r="I53" s="9">
        <v>1</v>
      </c>
      <c r="J53" s="7" t="s">
        <v>42</v>
      </c>
      <c r="K53" s="47"/>
      <c r="L53" s="47"/>
      <c r="M53" s="47"/>
      <c r="N53" s="7" t="s">
        <v>42</v>
      </c>
      <c r="O53" s="34" t="s">
        <v>13</v>
      </c>
      <c r="P53" s="33"/>
      <c r="Q53" s="33"/>
      <c r="R53" s="33"/>
      <c r="S53" s="38" t="s">
        <v>42</v>
      </c>
      <c r="T53" s="20" t="s">
        <v>41</v>
      </c>
    </row>
    <row r="54" spans="1:23" ht="35.25" customHeight="1" x14ac:dyDescent="0.35">
      <c r="A54" s="23" t="s">
        <v>36</v>
      </c>
      <c r="B54" s="22" t="s">
        <v>37</v>
      </c>
      <c r="C54" s="8"/>
      <c r="D54" s="8"/>
      <c r="E54" s="8"/>
      <c r="F54" s="7"/>
      <c r="G54" s="7"/>
      <c r="H54" s="9"/>
      <c r="I54" s="9">
        <v>1</v>
      </c>
      <c r="J54" s="7">
        <v>1</v>
      </c>
      <c r="K54" s="47"/>
      <c r="L54" s="47"/>
      <c r="M54" s="47"/>
      <c r="N54" s="7">
        <v>1</v>
      </c>
      <c r="O54" s="34" t="s">
        <v>13</v>
      </c>
      <c r="P54" s="33"/>
      <c r="Q54" s="33"/>
      <c r="R54" s="33"/>
      <c r="S54" s="38">
        <v>1</v>
      </c>
      <c r="T54" s="20" t="s">
        <v>39</v>
      </c>
      <c r="U54" s="5"/>
      <c r="V54" s="5"/>
      <c r="W54" s="5"/>
    </row>
  </sheetData>
  <autoFilter ref="A6:T54" xr:uid="{F720BEA8-19D6-49D6-951E-64648049CA38}"/>
  <customSheetViews>
    <customSheetView guid="{0E193225-0531-4CE0-9DEF-B31AB7D99866}" scale="60" fitToPage="1" hiddenColumns="1">
      <pane xSplit="2" ySplit="6" topLeftCell="I7" activePane="bottomRight" state="frozen"/>
      <selection pane="bottomRight" activeCell="B4" sqref="B4"/>
      <pageMargins left="0.25" right="0.25" top="0.75" bottom="0.75" header="0.3" footer="0.3"/>
      <pageSetup scale="32" orientation="portrait" r:id="rId1"/>
    </customSheetView>
  </customSheetViews>
  <mergeCells count="9">
    <mergeCell ref="O5:T5"/>
    <mergeCell ref="A19:A24"/>
    <mergeCell ref="A25:A28"/>
    <mergeCell ref="A29:A33"/>
    <mergeCell ref="A38:A41"/>
    <mergeCell ref="T21:T23"/>
    <mergeCell ref="T26:T28"/>
    <mergeCell ref="K5:N5"/>
    <mergeCell ref="C5:J5"/>
  </mergeCells>
  <phoneticPr fontId="10" type="noConversion"/>
  <pageMargins left="0.25" right="0.2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2018-09-06T13:14:30Z</cp:lastPrinted>
  <dcterms:created xsi:type="dcterms:W3CDTF">2013-09-03T15:10:09Z</dcterms:created>
  <dcterms:modified xsi:type="dcterms:W3CDTF">2020-09-04T13:27:28Z</dcterms:modified>
</cp:coreProperties>
</file>